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U11" i="1" l="1"/>
  <c r="T11" i="1" l="1"/>
  <c r="P32" i="1" l="1"/>
  <c r="O32" i="1"/>
  <c r="N32" i="1"/>
  <c r="M32" i="1"/>
  <c r="L32" i="1"/>
  <c r="L33" i="1" s="1"/>
  <c r="K32" i="1"/>
  <c r="J32" i="1"/>
  <c r="S11" i="1" l="1"/>
  <c r="V32" i="1"/>
  <c r="U32" i="1" l="1"/>
  <c r="S32" i="1"/>
  <c r="T32" i="1"/>
  <c r="N11" i="1" l="1"/>
  <c r="N33" i="1" s="1"/>
  <c r="O11" i="1"/>
  <c r="O33" i="1" s="1"/>
  <c r="M11" i="1"/>
  <c r="M33" i="1" s="1"/>
  <c r="K11" i="1"/>
  <c r="K33" i="1" s="1"/>
  <c r="J11" i="1"/>
  <c r="J33" i="1" s="1"/>
  <c r="U33" i="1" l="1"/>
  <c r="U45" i="1" s="1"/>
  <c r="T33" i="1"/>
  <c r="T45" i="1" s="1"/>
  <c r="S33" i="1"/>
  <c r="S45" i="1" s="1"/>
</calcChain>
</file>

<file path=xl/sharedStrings.xml><?xml version="1.0" encoding="utf-8"?>
<sst xmlns="http://schemas.openxmlformats.org/spreadsheetml/2006/main" count="301" uniqueCount="129">
  <si>
    <t>Витрати домашніх господарств</t>
  </si>
  <si>
    <t>‒</t>
  </si>
  <si>
    <t>Усього, витрати домашніх господарств</t>
  </si>
  <si>
    <t>Види економічної діяльності за КВЕД-2010</t>
  </si>
  <si>
    <t>Сільське господарство, лісове та рибне господарство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</si>
  <si>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</si>
  <si>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</si>
  <si>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</si>
  <si>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</si>
  <si>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</si>
  <si>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</si>
  <si>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</si>
  <si>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</si>
  <si>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</si>
  <si>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</si>
  <si>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</si>
  <si>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</si>
  <si>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</si>
  <si>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</si>
  <si>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</si>
  <si>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 xml:space="preserve"> 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</si>
  <si>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</si>
  <si>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</si>
  <si>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Усього за видами економічної діяльності</t>
  </si>
  <si>
    <t>С10-С33</t>
  </si>
  <si>
    <t>D35</t>
  </si>
  <si>
    <t>E36-E39</t>
  </si>
  <si>
    <t>F41-F43</t>
  </si>
  <si>
    <t>G45-G47</t>
  </si>
  <si>
    <t>H49-H53</t>
  </si>
  <si>
    <t>I55-I56</t>
  </si>
  <si>
    <t>J58-J63</t>
  </si>
  <si>
    <t>K64-K66</t>
  </si>
  <si>
    <t>L68</t>
  </si>
  <si>
    <t>M69-M75</t>
  </si>
  <si>
    <t>N77-N82</t>
  </si>
  <si>
    <t>O84</t>
  </si>
  <si>
    <t>P85</t>
  </si>
  <si>
    <t>Q86-Q88</t>
  </si>
  <si>
    <t>R90-R93</t>
  </si>
  <si>
    <t>S94-S96</t>
  </si>
  <si>
    <t>Сполучні показники</t>
  </si>
  <si>
    <t xml:space="preserve">мінус резиденти за кордоном </t>
  </si>
  <si>
    <t>водний транспорт</t>
  </si>
  <si>
    <t>повітряний транспорт</t>
  </si>
  <si>
    <t xml:space="preserve">плюс нерезиденти на території країни </t>
  </si>
  <si>
    <t>Рік подання звіту до РКЗК ООН</t>
  </si>
  <si>
    <t>…</t>
  </si>
  <si>
    <t>Household consumption expenditure</t>
  </si>
  <si>
    <t>Transport</t>
  </si>
  <si>
    <t xml:space="preserve">Нeating </t>
  </si>
  <si>
    <t xml:space="preserve">Other </t>
  </si>
  <si>
    <t>Households - total</t>
  </si>
  <si>
    <t xml:space="preserve">Economic activity by CTEA-2010 </t>
  </si>
  <si>
    <t xml:space="preserve">Agriculture, forestry and fishing </t>
  </si>
  <si>
    <t>Mining and quarrying</t>
  </si>
  <si>
    <t xml:space="preserve">Manufacturing </t>
  </si>
  <si>
    <t xml:space="preserve">Electricity, gas, steam and air conditioning supply </t>
  </si>
  <si>
    <t xml:space="preserve">Construction </t>
  </si>
  <si>
    <t xml:space="preserve">Accommodation and food service activities </t>
  </si>
  <si>
    <t xml:space="preserve">Information and telecommunications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</si>
  <si>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</si>
  <si>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</si>
  <si>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</si>
  <si>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</si>
  <si>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</si>
  <si>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Human health activities, residential care activities and social work  </t>
  </si>
  <si>
    <t xml:space="preserve">Arts, entertainment and recreation </t>
  </si>
  <si>
    <t xml:space="preserve">Other service activities </t>
  </si>
  <si>
    <t>Economic activity - total</t>
  </si>
  <si>
    <t>Екологічні показники/Ecological indicators</t>
  </si>
  <si>
    <t>валова додана вартість/ gross value added</t>
  </si>
  <si>
    <t>Bridging items</t>
  </si>
  <si>
    <t>less National residents abroad</t>
  </si>
  <si>
    <t>water transport</t>
  </si>
  <si>
    <t>air transport</t>
  </si>
  <si>
    <t>plus Non-residents on the national territory</t>
  </si>
  <si>
    <t>Other adjustments and statistical discrepancy</t>
  </si>
  <si>
    <t>Water supply; sewerage, waste management and remediation activities</t>
  </si>
  <si>
    <t xml:space="preserve">Transport, warehousing, postal and courier activities            </t>
  </si>
  <si>
    <t xml:space="preserve">Education 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</si>
  <si>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</si>
  <si>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</si>
  <si>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</si>
  <si>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 xml:space="preserve">Економічні показники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/ Economic indicators </t>
    </r>
    <r>
      <rPr>
        <vertAlign val="superscript"/>
        <sz val="10"/>
        <color theme="1"/>
        <rFont val="Times New Roman"/>
        <family val="1"/>
        <charset val="204"/>
      </rPr>
      <t>1</t>
    </r>
  </si>
  <si>
    <t>¹ Дані наведено без урахування тимчасово окупованої території Автономної Республіки Крим, м.Севастополя та тимчасово окупованих територій у Донецькій та Луганській областях.</t>
  </si>
  <si>
    <t>- явищ не було.</t>
  </si>
  <si>
    <t>Х  явищ не існує.</t>
  </si>
  <si>
    <t>¹ Excluding the temporarily occupied territory of the Autonomous Republic of Crimea, the city of Sevastopol and a part of temporarily occupied territories in the Donetsk and Luhansk regions.</t>
  </si>
  <si>
    <t>… not available.</t>
  </si>
  <si>
    <t>- not observed.</t>
  </si>
  <si>
    <t>Х  not applicable.</t>
  </si>
  <si>
    <t xml:space="preserve">випуск/ output </t>
  </si>
  <si>
    <t>витрати домашніх господарств/ households' consumption</t>
  </si>
  <si>
    <t>Total emissions without emissions from land use, land-use change and forestry (as reported to UNFCCC, tables 10s2, 10s3, 10s4, 10s5)</t>
  </si>
  <si>
    <t xml:space="preserve">Wholesale andretail trade; repair of motor vehicles and motorcycles </t>
  </si>
  <si>
    <t>Загальні викиди у атмосферне повітря рахунку (економічна діяльність плюс домашні господарства)</t>
  </si>
  <si>
    <t xml:space="preserve">Total air emissions acount (economic activity plus households) </t>
  </si>
  <si>
    <t>А01-А03</t>
  </si>
  <si>
    <t>В05-В09</t>
  </si>
  <si>
    <t>х</t>
  </si>
  <si>
    <t>національні рибальські судна, що працюють за кордоном</t>
  </si>
  <si>
    <t>national fishing vessels operating abroad</t>
  </si>
  <si>
    <t>наземний транспорт</t>
  </si>
  <si>
    <t>land transport</t>
  </si>
  <si>
    <t>Інші коригування та статистичні розбіжності</t>
  </si>
  <si>
    <t>Загальні викиди без викидів від використання землі, зміни землекористування та лісового господарства (повідомлені країною до РКЗК ООН в таблицях 10s2, 10s3, 10s4, 10s5)</t>
  </si>
  <si>
    <t>Year of submission of UNFCCC</t>
  </si>
  <si>
    <r>
      <rPr>
        <vertAlign val="superscript"/>
        <sz val="9"/>
        <rFont val="Times New Roman"/>
        <family val="1"/>
        <charset val="204"/>
      </rPr>
      <t xml:space="preserve">2 </t>
    </r>
    <r>
      <rPr>
        <sz val="9"/>
        <rFont val="Times New Roman"/>
        <family val="1"/>
        <charset val="204"/>
      </rPr>
      <t>Перераховано за даними Міністерства захисту довкілля та природних ресурсів України.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</si>
  <si>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Recalculated according to the data of the Ministry of Environmental Protection and Natural Resources of Ukraine.</t>
    </r>
  </si>
  <si>
    <r>
      <t>Викиди забруднюючих речовин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тонн /                                                                                                   Emissions of pollutants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tonnes</t>
    </r>
  </si>
  <si>
    <r>
      <t xml:space="preserve">Викиди парникових газів 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/</t>
    </r>
    <r>
      <rPr>
        <vertAlign val="superscript"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Greenhouse gass emissions</t>
    </r>
    <r>
      <rPr>
        <vertAlign val="superscript"/>
        <sz val="10"/>
        <color theme="1"/>
        <rFont val="Times New Roman"/>
        <family val="1"/>
        <charset val="204"/>
      </rPr>
      <t xml:space="preserve"> 2 </t>
    </r>
  </si>
  <si>
    <t>оксиди азоту / nitrogen oxides              (NO2)</t>
  </si>
  <si>
    <t>діоксид сірки / sulphur oxides        (SО2)</t>
  </si>
  <si>
    <t>аміак / ammonia (NH3)</t>
  </si>
  <si>
    <t>неметанові леткі органічні сполуки  НМЛОС/ non-methane volatile organic compounds - (NMVOC)</t>
  </si>
  <si>
    <t>оксид вуглецю / carbon monoxide (CO)</t>
  </si>
  <si>
    <r>
      <t xml:space="preserve">суспендовані тверді частинки   2,5 мкм </t>
    </r>
    <r>
      <rPr>
        <sz val="10"/>
        <rFont val="Calibri"/>
        <family val="2"/>
        <charset val="204"/>
      </rPr>
      <t>&gt;</t>
    </r>
    <r>
      <rPr>
        <sz val="10"/>
        <rFont val="Times New Roman"/>
        <family val="1"/>
        <charset val="204"/>
      </rPr>
      <t xml:space="preserve"> 10 мкм/ particulate matters  2,5 mkm &gt;10 mkm                      (PM10)</t>
    </r>
  </si>
  <si>
    <t>суспендовані тверді частинки  &lt; 2.5мкм/ particulate matters &lt; 2.5мкм        (PM2_5)</t>
  </si>
  <si>
    <r>
      <t>гідрофтор-вуглеці,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hydrofluoro-carbons,        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(HFC</t>
    </r>
    <r>
      <rPr>
        <vertAlign val="subscript"/>
        <sz val="10"/>
        <rFont val="Times New Roman"/>
        <family val="1"/>
        <charset val="204"/>
      </rPr>
      <t>s</t>
    </r>
    <r>
      <rPr>
        <sz val="10"/>
        <rFont val="Times New Roman"/>
        <family val="1"/>
        <charset val="204"/>
      </rPr>
      <t>)</t>
    </r>
  </si>
  <si>
    <r>
      <t>гeксафторид сірки,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sulphur hexafluoride,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(SF</t>
    </r>
    <r>
      <rPr>
        <vertAlign val="subscript"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</si>
  <si>
    <t>закис       азоту, тонн/                nitrous oxide, tonnes (N2O)</t>
  </si>
  <si>
    <t>метан,          тонн/ methane,    tonnes          (CH4)</t>
  </si>
  <si>
    <t>діоксид вуглецю             (без викидів від біомаси, використаної як паливо), тис.тонн / carbon dioxide (without emissions from biomass used as a fual), thsd.tonnes  (СО2)</t>
  </si>
  <si>
    <t>діоксид вуглецю від біомаси, використаної як паливо, тис.тонн  / carbon dioxide from biomass uses as a fual, thsd.tonnes (СО2_Bio)</t>
  </si>
  <si>
    <t>… відомості відсутні.</t>
  </si>
  <si>
    <t xml:space="preserve">Рахунок викидів у атмосферне повітря у 2019 році </t>
  </si>
  <si>
    <t>Air emissions account in 2019</t>
  </si>
  <si>
    <t>Фактичні ціни, млн.грн/Current prices, mln.UAH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</si>
</sst>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</font>
    <font>
      <sz val="10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2" fillId="0" borderId="0"/>
  </cellStyleXfs>
  <cellXfs count="145">
    <xf numFmtId="0" fontId="0" fillId="0" borderId="0" xfId="0"/>
    <xf numFmtId="0" fontId="0" fillId="2" borderId="0" xfId="0" applyFill="1"/>
    <xf numFmtId="0" fontId="0" fillId="0" borderId="0" xfId="0" applyFill="1"/>
    <xf numFmtId="0" fontId="10" fillId="2" borderId="5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164" fontId="10" fillId="2" borderId="5" xfId="0" applyNumberFormat="1" applyFont="1" applyFill="1" applyBorder="1"/>
    <xf numFmtId="164" fontId="10" fillId="2" borderId="8" xfId="0" applyNumberFormat="1" applyFont="1" applyFill="1" applyBorder="1"/>
    <xf numFmtId="164" fontId="11" fillId="0" borderId="5" xfId="2" applyNumberFormat="1" applyFont="1" applyBorder="1" applyAlignment="1">
      <alignment horizontal="right" wrapText="1"/>
    </xf>
    <xf numFmtId="0" fontId="10" fillId="0" borderId="5" xfId="0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0" fillId="0" borderId="8" xfId="0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5" fontId="11" fillId="0" borderId="5" xfId="2" applyNumberFormat="1" applyFont="1" applyFill="1" applyBorder="1" applyAlignment="1">
      <alignment horizontal="right" wrapText="1"/>
    </xf>
    <xf numFmtId="164" fontId="11" fillId="0" borderId="5" xfId="2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5" xfId="0" quotePrefix="1" applyFont="1" applyFill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Fill="1" applyBorder="1" applyAlignment="1"/>
    <xf numFmtId="0" fontId="18" fillId="0" borderId="3" xfId="0" applyFont="1" applyBorder="1" applyAlignment="1"/>
    <xf numFmtId="0" fontId="15" fillId="0" borderId="0" xfId="0" applyFont="1"/>
    <xf numFmtId="0" fontId="23" fillId="0" borderId="0" xfId="0" applyFont="1" applyAlignment="1"/>
    <xf numFmtId="0" fontId="22" fillId="0" borderId="0" xfId="0" applyFont="1" applyAlignment="1"/>
    <xf numFmtId="0" fontId="21" fillId="0" borderId="0" xfId="0" applyFont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0" fillId="0" borderId="0" xfId="0" applyFont="1" applyAlignment="1"/>
    <xf numFmtId="164" fontId="10" fillId="0" borderId="5" xfId="0" applyNumberFormat="1" applyFont="1" applyFill="1" applyBorder="1"/>
    <xf numFmtId="164" fontId="11" fillId="0" borderId="5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1" fillId="0" borderId="5" xfId="3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 wrapText="1"/>
    </xf>
    <xf numFmtId="1" fontId="11" fillId="0" borderId="5" xfId="4" applyNumberFormat="1" applyFont="1" applyFill="1" applyBorder="1" applyAlignment="1">
      <alignment horizontal="right"/>
    </xf>
    <xf numFmtId="0" fontId="11" fillId="0" borderId="5" xfId="5" applyFont="1" applyFill="1" applyBorder="1" applyAlignment="1">
      <alignment horizontal="right"/>
    </xf>
    <xf numFmtId="0" fontId="12" fillId="0" borderId="5" xfId="3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horizontal="right"/>
    </xf>
    <xf numFmtId="1" fontId="1" fillId="0" borderId="5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1" fillId="0" borderId="5" xfId="0" applyFont="1" applyBorder="1" applyAlignment="1">
      <alignment horizontal="left" indent="2"/>
    </xf>
    <xf numFmtId="0" fontId="10" fillId="0" borderId="6" xfId="0" applyFont="1" applyFill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0" fontId="11" fillId="0" borderId="5" xfId="0" applyFont="1" applyBorder="1" applyAlignment="1">
      <alignment wrapText="1"/>
    </xf>
    <xf numFmtId="0" fontId="12" fillId="0" borderId="5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wrapText="1" indent="1"/>
    </xf>
    <xf numFmtId="0" fontId="0" fillId="0" borderId="8" xfId="0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27" fillId="0" borderId="8" xfId="0" applyFont="1" applyFill="1" applyBorder="1" applyAlignment="1">
      <alignment horizontal="left" wrapText="1"/>
    </xf>
    <xf numFmtId="0" fontId="12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11" fillId="0" borderId="6" xfId="0" applyFont="1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1" fillId="0" borderId="6" xfId="0" applyFont="1" applyBorder="1" applyAlignment="1">
      <alignment horizontal="left" wrapText="1" indent="2"/>
    </xf>
    <xf numFmtId="0" fontId="0" fillId="0" borderId="8" xfId="0" applyBorder="1" applyAlignment="1">
      <alignment horizontal="left" wrapText="1" indent="2"/>
    </xf>
    <xf numFmtId="0" fontId="1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 indent="2"/>
    </xf>
    <xf numFmtId="0" fontId="0" fillId="0" borderId="7" xfId="0" applyBorder="1" applyAlignment="1">
      <alignment horizontal="left" wrapText="1" indent="2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49" fontId="29" fillId="0" borderId="0" xfId="0" applyNumberFormat="1" applyFont="1" applyFill="1" applyAlignment="1">
      <alignment horizontal="left"/>
    </xf>
    <xf numFmtId="0" fontId="30" fillId="0" borderId="0" xfId="0" applyFont="1" applyAlignment="1"/>
    <xf numFmtId="49" fontId="29" fillId="0" borderId="0" xfId="0" applyNumberFormat="1" applyFont="1" applyFill="1" applyAlignment="1">
      <alignment horizontal="left" wrapText="1"/>
    </xf>
    <xf numFmtId="0" fontId="29" fillId="0" borderId="0" xfId="0" applyFont="1" applyAlignment="1"/>
    <xf numFmtId="0" fontId="29" fillId="0" borderId="3" xfId="0" applyFont="1" applyFill="1" applyBorder="1" applyAlignment="1">
      <alignment horizontal="left" wrapText="1"/>
    </xf>
    <xf numFmtId="0" fontId="30" fillId="0" borderId="3" xfId="0" applyFont="1" applyBorder="1" applyAlignment="1"/>
    <xf numFmtId="0" fontId="29" fillId="0" borderId="0" xfId="0" applyFont="1" applyFill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26" fillId="0" borderId="8" xfId="0" applyFont="1" applyBorder="1" applyAlignment="1">
      <alignment horizontal="left" indent="1"/>
    </xf>
    <xf numFmtId="0" fontId="11" fillId="0" borderId="6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12" xfId="0" applyFont="1" applyFill="1" applyBorder="1" applyAlignment="1">
      <alignment horizontal="right"/>
    </xf>
    <xf numFmtId="0" fontId="15" fillId="0" borderId="9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indent="2"/>
    </xf>
    <xf numFmtId="0" fontId="0" fillId="0" borderId="8" xfId="0" applyBorder="1" applyAlignment="1">
      <alignment horizontal="left" indent="2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wrapText="1"/>
    </xf>
    <xf numFmtId="0" fontId="11" fillId="0" borderId="13" xfId="0" applyFont="1" applyBorder="1" applyAlignment="1">
      <alignment horizontal="left" wrapText="1" indent="1"/>
    </xf>
    <xf numFmtId="0" fontId="11" fillId="0" borderId="6" xfId="0" applyFont="1" applyBorder="1" applyAlignment="1"/>
    <xf numFmtId="0" fontId="0" fillId="0" borderId="8" xfId="0" applyBorder="1" applyAlignment="1"/>
  </cellXfs>
  <cellStyles count="6">
    <cellStyle name="Звичайни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topLeftCell="B1" zoomScaleNormal="100" workbookViewId="0">
      <selection activeCell="R20" sqref="R20"/>
    </sheetView>
  </sheetViews>
  <sheetFormatPr defaultRowHeight="15" x14ac:dyDescent="0.25"/>
  <cols>
    <col min="1" max="1" width="7.42578125" customWidth="1"/>
    <col min="2" max="3" width="7.5703125" customWidth="1"/>
    <col min="4" max="4" width="11.42578125" customWidth="1"/>
    <col min="5" max="5" width="7.28515625" customWidth="1"/>
    <col min="6" max="6" width="27.85546875" customWidth="1"/>
    <col min="7" max="7" width="12" customWidth="1"/>
    <col min="8" max="8" width="13" customWidth="1"/>
    <col min="9" max="9" width="15.5703125" customWidth="1"/>
    <col min="10" max="10" width="10" style="2" customWidth="1"/>
    <col min="11" max="11" width="8.5703125" style="2" customWidth="1"/>
    <col min="12" max="12" width="7.5703125" style="2" customWidth="1"/>
    <col min="13" max="13" width="11.28515625" style="2" customWidth="1"/>
    <col min="14" max="14" width="9.42578125" style="2" customWidth="1"/>
    <col min="15" max="15" width="12" style="2" customWidth="1"/>
    <col min="16" max="16" width="11.7109375" customWidth="1"/>
    <col min="17" max="17" width="12.28515625" customWidth="1"/>
    <col min="18" max="18" width="11.28515625" customWidth="1"/>
    <col min="19" max="19" width="9.140625" customWidth="1"/>
    <col min="20" max="20" width="10.140625" customWidth="1"/>
    <col min="21" max="21" width="13.5703125" customWidth="1"/>
    <col min="22" max="22" width="12.5703125" customWidth="1"/>
    <col min="217" max="217" width="5.7109375" customWidth="1"/>
    <col min="218" max="218" width="9" customWidth="1"/>
    <col min="219" max="219" width="6.85546875" customWidth="1"/>
    <col min="220" max="220" width="6.28515625" customWidth="1"/>
    <col min="221" max="221" width="7.7109375" customWidth="1"/>
    <col min="222" max="222" width="7.42578125" customWidth="1"/>
    <col min="223" max="223" width="9.28515625" customWidth="1"/>
    <col min="224" max="224" width="7.85546875" customWidth="1"/>
    <col min="225" max="225" width="7.5703125" customWidth="1"/>
    <col min="226" max="226" width="8.85546875" customWidth="1"/>
    <col min="227" max="227" width="8" customWidth="1"/>
    <col min="228" max="228" width="10.42578125" customWidth="1"/>
    <col min="229" max="229" width="8.7109375" customWidth="1"/>
    <col min="230" max="230" width="8.42578125" customWidth="1"/>
    <col min="231" max="231" width="10.140625" customWidth="1"/>
    <col min="232" max="232" width="9.42578125" customWidth="1"/>
    <col min="233" max="233" width="8" customWidth="1"/>
    <col min="234" max="235" width="10.42578125" customWidth="1"/>
    <col min="236" max="236" width="8.140625" customWidth="1"/>
    <col min="237" max="237" width="7.7109375" customWidth="1"/>
    <col min="238" max="238" width="7.140625" customWidth="1"/>
    <col min="473" max="473" width="5.7109375" customWidth="1"/>
    <col min="474" max="474" width="9" customWidth="1"/>
    <col min="475" max="475" width="6.85546875" customWidth="1"/>
    <col min="476" max="476" width="6.28515625" customWidth="1"/>
    <col min="477" max="477" width="7.7109375" customWidth="1"/>
    <col min="478" max="478" width="7.42578125" customWidth="1"/>
    <col min="479" max="479" width="9.28515625" customWidth="1"/>
    <col min="480" max="480" width="7.85546875" customWidth="1"/>
    <col min="481" max="481" width="7.5703125" customWidth="1"/>
    <col min="482" max="482" width="8.85546875" customWidth="1"/>
    <col min="483" max="483" width="8" customWidth="1"/>
    <col min="484" max="484" width="10.42578125" customWidth="1"/>
    <col min="485" max="485" width="8.7109375" customWidth="1"/>
    <col min="486" max="486" width="8.42578125" customWidth="1"/>
    <col min="487" max="487" width="10.140625" customWidth="1"/>
    <col min="488" max="488" width="9.42578125" customWidth="1"/>
    <col min="489" max="489" width="8" customWidth="1"/>
    <col min="490" max="491" width="10.42578125" customWidth="1"/>
    <col min="492" max="492" width="8.140625" customWidth="1"/>
    <col min="493" max="493" width="7.7109375" customWidth="1"/>
    <col min="494" max="494" width="7.140625" customWidth="1"/>
    <col min="729" max="729" width="5.7109375" customWidth="1"/>
    <col min="730" max="730" width="9" customWidth="1"/>
    <col min="731" max="731" width="6.85546875" customWidth="1"/>
    <col min="732" max="732" width="6.28515625" customWidth="1"/>
    <col min="733" max="733" width="7.7109375" customWidth="1"/>
    <col min="734" max="734" width="7.42578125" customWidth="1"/>
    <col min="735" max="735" width="9.28515625" customWidth="1"/>
    <col min="736" max="736" width="7.85546875" customWidth="1"/>
    <col min="737" max="737" width="7.5703125" customWidth="1"/>
    <col min="738" max="738" width="8.85546875" customWidth="1"/>
    <col min="739" max="739" width="8" customWidth="1"/>
    <col min="740" max="740" width="10.42578125" customWidth="1"/>
    <col min="741" max="741" width="8.7109375" customWidth="1"/>
    <col min="742" max="742" width="8.42578125" customWidth="1"/>
    <col min="743" max="743" width="10.140625" customWidth="1"/>
    <col min="744" max="744" width="9.42578125" customWidth="1"/>
    <col min="745" max="745" width="8" customWidth="1"/>
    <col min="746" max="747" width="10.42578125" customWidth="1"/>
    <col min="748" max="748" width="8.140625" customWidth="1"/>
    <col min="749" max="749" width="7.7109375" customWidth="1"/>
    <col min="750" max="750" width="7.140625" customWidth="1"/>
    <col min="985" max="985" width="5.7109375" customWidth="1"/>
    <col min="986" max="986" width="9" customWidth="1"/>
    <col min="987" max="987" width="6.85546875" customWidth="1"/>
    <col min="988" max="988" width="6.28515625" customWidth="1"/>
    <col min="989" max="989" width="7.7109375" customWidth="1"/>
    <col min="990" max="990" width="7.42578125" customWidth="1"/>
    <col min="991" max="991" width="9.28515625" customWidth="1"/>
    <col min="992" max="992" width="7.85546875" customWidth="1"/>
    <col min="993" max="993" width="7.5703125" customWidth="1"/>
    <col min="994" max="994" width="8.85546875" customWidth="1"/>
    <col min="995" max="995" width="8" customWidth="1"/>
    <col min="996" max="996" width="10.42578125" customWidth="1"/>
    <col min="997" max="997" width="8.7109375" customWidth="1"/>
    <col min="998" max="998" width="8.42578125" customWidth="1"/>
    <col min="999" max="999" width="10.140625" customWidth="1"/>
    <col min="1000" max="1000" width="9.42578125" customWidth="1"/>
    <col min="1001" max="1001" width="8" customWidth="1"/>
    <col min="1002" max="1003" width="10.42578125" customWidth="1"/>
    <col min="1004" max="1004" width="8.140625" customWidth="1"/>
    <col min="1005" max="1005" width="7.7109375" customWidth="1"/>
    <col min="1006" max="1006" width="7.140625" customWidth="1"/>
    <col min="1241" max="1241" width="5.7109375" customWidth="1"/>
    <col min="1242" max="1242" width="9" customWidth="1"/>
    <col min="1243" max="1243" width="6.85546875" customWidth="1"/>
    <col min="1244" max="1244" width="6.28515625" customWidth="1"/>
    <col min="1245" max="1245" width="7.7109375" customWidth="1"/>
    <col min="1246" max="1246" width="7.42578125" customWidth="1"/>
    <col min="1247" max="1247" width="9.28515625" customWidth="1"/>
    <col min="1248" max="1248" width="7.85546875" customWidth="1"/>
    <col min="1249" max="1249" width="7.5703125" customWidth="1"/>
    <col min="1250" max="1250" width="8.85546875" customWidth="1"/>
    <col min="1251" max="1251" width="8" customWidth="1"/>
    <col min="1252" max="1252" width="10.42578125" customWidth="1"/>
    <col min="1253" max="1253" width="8.7109375" customWidth="1"/>
    <col min="1254" max="1254" width="8.42578125" customWidth="1"/>
    <col min="1255" max="1255" width="10.140625" customWidth="1"/>
    <col min="1256" max="1256" width="9.42578125" customWidth="1"/>
    <col min="1257" max="1257" width="8" customWidth="1"/>
    <col min="1258" max="1259" width="10.42578125" customWidth="1"/>
    <col min="1260" max="1260" width="8.140625" customWidth="1"/>
    <col min="1261" max="1261" width="7.7109375" customWidth="1"/>
    <col min="1262" max="1262" width="7.140625" customWidth="1"/>
    <col min="1497" max="1497" width="5.7109375" customWidth="1"/>
    <col min="1498" max="1498" width="9" customWidth="1"/>
    <col min="1499" max="1499" width="6.85546875" customWidth="1"/>
    <col min="1500" max="1500" width="6.28515625" customWidth="1"/>
    <col min="1501" max="1501" width="7.7109375" customWidth="1"/>
    <col min="1502" max="1502" width="7.42578125" customWidth="1"/>
    <col min="1503" max="1503" width="9.28515625" customWidth="1"/>
    <col min="1504" max="1504" width="7.85546875" customWidth="1"/>
    <col min="1505" max="1505" width="7.5703125" customWidth="1"/>
    <col min="1506" max="1506" width="8.85546875" customWidth="1"/>
    <col min="1507" max="1507" width="8" customWidth="1"/>
    <col min="1508" max="1508" width="10.42578125" customWidth="1"/>
    <col min="1509" max="1509" width="8.7109375" customWidth="1"/>
    <col min="1510" max="1510" width="8.42578125" customWidth="1"/>
    <col min="1511" max="1511" width="10.140625" customWidth="1"/>
    <col min="1512" max="1512" width="9.42578125" customWidth="1"/>
    <col min="1513" max="1513" width="8" customWidth="1"/>
    <col min="1514" max="1515" width="10.42578125" customWidth="1"/>
    <col min="1516" max="1516" width="8.140625" customWidth="1"/>
    <col min="1517" max="1517" width="7.7109375" customWidth="1"/>
    <col min="1518" max="1518" width="7.140625" customWidth="1"/>
    <col min="1753" max="1753" width="5.7109375" customWidth="1"/>
    <col min="1754" max="1754" width="9" customWidth="1"/>
    <col min="1755" max="1755" width="6.85546875" customWidth="1"/>
    <col min="1756" max="1756" width="6.28515625" customWidth="1"/>
    <col min="1757" max="1757" width="7.7109375" customWidth="1"/>
    <col min="1758" max="1758" width="7.42578125" customWidth="1"/>
    <col min="1759" max="1759" width="9.28515625" customWidth="1"/>
    <col min="1760" max="1760" width="7.85546875" customWidth="1"/>
    <col min="1761" max="1761" width="7.5703125" customWidth="1"/>
    <col min="1762" max="1762" width="8.85546875" customWidth="1"/>
    <col min="1763" max="1763" width="8" customWidth="1"/>
    <col min="1764" max="1764" width="10.42578125" customWidth="1"/>
    <col min="1765" max="1765" width="8.7109375" customWidth="1"/>
    <col min="1766" max="1766" width="8.42578125" customWidth="1"/>
    <col min="1767" max="1767" width="10.140625" customWidth="1"/>
    <col min="1768" max="1768" width="9.42578125" customWidth="1"/>
    <col min="1769" max="1769" width="8" customWidth="1"/>
    <col min="1770" max="1771" width="10.42578125" customWidth="1"/>
    <col min="1772" max="1772" width="8.140625" customWidth="1"/>
    <col min="1773" max="1773" width="7.7109375" customWidth="1"/>
    <col min="1774" max="1774" width="7.140625" customWidth="1"/>
    <col min="2009" max="2009" width="5.7109375" customWidth="1"/>
    <col min="2010" max="2010" width="9" customWidth="1"/>
    <col min="2011" max="2011" width="6.85546875" customWidth="1"/>
    <col min="2012" max="2012" width="6.28515625" customWidth="1"/>
    <col min="2013" max="2013" width="7.7109375" customWidth="1"/>
    <col min="2014" max="2014" width="7.42578125" customWidth="1"/>
    <col min="2015" max="2015" width="9.28515625" customWidth="1"/>
    <col min="2016" max="2016" width="7.85546875" customWidth="1"/>
    <col min="2017" max="2017" width="7.5703125" customWidth="1"/>
    <col min="2018" max="2018" width="8.85546875" customWidth="1"/>
    <col min="2019" max="2019" width="8" customWidth="1"/>
    <col min="2020" max="2020" width="10.42578125" customWidth="1"/>
    <col min="2021" max="2021" width="8.7109375" customWidth="1"/>
    <col min="2022" max="2022" width="8.42578125" customWidth="1"/>
    <col min="2023" max="2023" width="10.140625" customWidth="1"/>
    <col min="2024" max="2024" width="9.42578125" customWidth="1"/>
    <col min="2025" max="2025" width="8" customWidth="1"/>
    <col min="2026" max="2027" width="10.42578125" customWidth="1"/>
    <col min="2028" max="2028" width="8.140625" customWidth="1"/>
    <col min="2029" max="2029" width="7.7109375" customWidth="1"/>
    <col min="2030" max="2030" width="7.140625" customWidth="1"/>
    <col min="2265" max="2265" width="5.7109375" customWidth="1"/>
    <col min="2266" max="2266" width="9" customWidth="1"/>
    <col min="2267" max="2267" width="6.85546875" customWidth="1"/>
    <col min="2268" max="2268" width="6.28515625" customWidth="1"/>
    <col min="2269" max="2269" width="7.7109375" customWidth="1"/>
    <col min="2270" max="2270" width="7.42578125" customWidth="1"/>
    <col min="2271" max="2271" width="9.28515625" customWidth="1"/>
    <col min="2272" max="2272" width="7.85546875" customWidth="1"/>
    <col min="2273" max="2273" width="7.5703125" customWidth="1"/>
    <col min="2274" max="2274" width="8.85546875" customWidth="1"/>
    <col min="2275" max="2275" width="8" customWidth="1"/>
    <col min="2276" max="2276" width="10.42578125" customWidth="1"/>
    <col min="2277" max="2277" width="8.7109375" customWidth="1"/>
    <col min="2278" max="2278" width="8.42578125" customWidth="1"/>
    <col min="2279" max="2279" width="10.140625" customWidth="1"/>
    <col min="2280" max="2280" width="9.42578125" customWidth="1"/>
    <col min="2281" max="2281" width="8" customWidth="1"/>
    <col min="2282" max="2283" width="10.42578125" customWidth="1"/>
    <col min="2284" max="2284" width="8.140625" customWidth="1"/>
    <col min="2285" max="2285" width="7.7109375" customWidth="1"/>
    <col min="2286" max="2286" width="7.140625" customWidth="1"/>
    <col min="2521" max="2521" width="5.7109375" customWidth="1"/>
    <col min="2522" max="2522" width="9" customWidth="1"/>
    <col min="2523" max="2523" width="6.85546875" customWidth="1"/>
    <col min="2524" max="2524" width="6.28515625" customWidth="1"/>
    <col min="2525" max="2525" width="7.7109375" customWidth="1"/>
    <col min="2526" max="2526" width="7.42578125" customWidth="1"/>
    <col min="2527" max="2527" width="9.28515625" customWidth="1"/>
    <col min="2528" max="2528" width="7.85546875" customWidth="1"/>
    <col min="2529" max="2529" width="7.5703125" customWidth="1"/>
    <col min="2530" max="2530" width="8.85546875" customWidth="1"/>
    <col min="2531" max="2531" width="8" customWidth="1"/>
    <col min="2532" max="2532" width="10.42578125" customWidth="1"/>
    <col min="2533" max="2533" width="8.7109375" customWidth="1"/>
    <col min="2534" max="2534" width="8.42578125" customWidth="1"/>
    <col min="2535" max="2535" width="10.140625" customWidth="1"/>
    <col min="2536" max="2536" width="9.42578125" customWidth="1"/>
    <col min="2537" max="2537" width="8" customWidth="1"/>
    <col min="2538" max="2539" width="10.42578125" customWidth="1"/>
    <col min="2540" max="2540" width="8.140625" customWidth="1"/>
    <col min="2541" max="2541" width="7.7109375" customWidth="1"/>
    <col min="2542" max="2542" width="7.140625" customWidth="1"/>
    <col min="2777" max="2777" width="5.7109375" customWidth="1"/>
    <col min="2778" max="2778" width="9" customWidth="1"/>
    <col min="2779" max="2779" width="6.85546875" customWidth="1"/>
    <col min="2780" max="2780" width="6.28515625" customWidth="1"/>
    <col min="2781" max="2781" width="7.7109375" customWidth="1"/>
    <col min="2782" max="2782" width="7.42578125" customWidth="1"/>
    <col min="2783" max="2783" width="9.28515625" customWidth="1"/>
    <col min="2784" max="2784" width="7.85546875" customWidth="1"/>
    <col min="2785" max="2785" width="7.5703125" customWidth="1"/>
    <col min="2786" max="2786" width="8.85546875" customWidth="1"/>
    <col min="2787" max="2787" width="8" customWidth="1"/>
    <col min="2788" max="2788" width="10.42578125" customWidth="1"/>
    <col min="2789" max="2789" width="8.7109375" customWidth="1"/>
    <col min="2790" max="2790" width="8.42578125" customWidth="1"/>
    <col min="2791" max="2791" width="10.140625" customWidth="1"/>
    <col min="2792" max="2792" width="9.42578125" customWidth="1"/>
    <col min="2793" max="2793" width="8" customWidth="1"/>
    <col min="2794" max="2795" width="10.42578125" customWidth="1"/>
    <col min="2796" max="2796" width="8.140625" customWidth="1"/>
    <col min="2797" max="2797" width="7.7109375" customWidth="1"/>
    <col min="2798" max="2798" width="7.140625" customWidth="1"/>
    <col min="3033" max="3033" width="5.7109375" customWidth="1"/>
    <col min="3034" max="3034" width="9" customWidth="1"/>
    <col min="3035" max="3035" width="6.85546875" customWidth="1"/>
    <col min="3036" max="3036" width="6.28515625" customWidth="1"/>
    <col min="3037" max="3037" width="7.7109375" customWidth="1"/>
    <col min="3038" max="3038" width="7.42578125" customWidth="1"/>
    <col min="3039" max="3039" width="9.28515625" customWidth="1"/>
    <col min="3040" max="3040" width="7.85546875" customWidth="1"/>
    <col min="3041" max="3041" width="7.5703125" customWidth="1"/>
    <col min="3042" max="3042" width="8.85546875" customWidth="1"/>
    <col min="3043" max="3043" width="8" customWidth="1"/>
    <col min="3044" max="3044" width="10.42578125" customWidth="1"/>
    <col min="3045" max="3045" width="8.7109375" customWidth="1"/>
    <col min="3046" max="3046" width="8.42578125" customWidth="1"/>
    <col min="3047" max="3047" width="10.140625" customWidth="1"/>
    <col min="3048" max="3048" width="9.42578125" customWidth="1"/>
    <col min="3049" max="3049" width="8" customWidth="1"/>
    <col min="3050" max="3051" width="10.42578125" customWidth="1"/>
    <col min="3052" max="3052" width="8.140625" customWidth="1"/>
    <col min="3053" max="3053" width="7.7109375" customWidth="1"/>
    <col min="3054" max="3054" width="7.140625" customWidth="1"/>
    <col min="3289" max="3289" width="5.7109375" customWidth="1"/>
    <col min="3290" max="3290" width="9" customWidth="1"/>
    <col min="3291" max="3291" width="6.85546875" customWidth="1"/>
    <col min="3292" max="3292" width="6.28515625" customWidth="1"/>
    <col min="3293" max="3293" width="7.7109375" customWidth="1"/>
    <col min="3294" max="3294" width="7.42578125" customWidth="1"/>
    <col min="3295" max="3295" width="9.28515625" customWidth="1"/>
    <col min="3296" max="3296" width="7.85546875" customWidth="1"/>
    <col min="3297" max="3297" width="7.5703125" customWidth="1"/>
    <col min="3298" max="3298" width="8.85546875" customWidth="1"/>
    <col min="3299" max="3299" width="8" customWidth="1"/>
    <col min="3300" max="3300" width="10.42578125" customWidth="1"/>
    <col min="3301" max="3301" width="8.7109375" customWidth="1"/>
    <col min="3302" max="3302" width="8.42578125" customWidth="1"/>
    <col min="3303" max="3303" width="10.140625" customWidth="1"/>
    <col min="3304" max="3304" width="9.42578125" customWidth="1"/>
    <col min="3305" max="3305" width="8" customWidth="1"/>
    <col min="3306" max="3307" width="10.42578125" customWidth="1"/>
    <col min="3308" max="3308" width="8.140625" customWidth="1"/>
    <col min="3309" max="3309" width="7.7109375" customWidth="1"/>
    <col min="3310" max="3310" width="7.140625" customWidth="1"/>
    <col min="3545" max="3545" width="5.7109375" customWidth="1"/>
    <col min="3546" max="3546" width="9" customWidth="1"/>
    <col min="3547" max="3547" width="6.85546875" customWidth="1"/>
    <col min="3548" max="3548" width="6.28515625" customWidth="1"/>
    <col min="3549" max="3549" width="7.7109375" customWidth="1"/>
    <col min="3550" max="3550" width="7.42578125" customWidth="1"/>
    <col min="3551" max="3551" width="9.28515625" customWidth="1"/>
    <col min="3552" max="3552" width="7.85546875" customWidth="1"/>
    <col min="3553" max="3553" width="7.5703125" customWidth="1"/>
    <col min="3554" max="3554" width="8.85546875" customWidth="1"/>
    <col min="3555" max="3555" width="8" customWidth="1"/>
    <col min="3556" max="3556" width="10.42578125" customWidth="1"/>
    <col min="3557" max="3557" width="8.7109375" customWidth="1"/>
    <col min="3558" max="3558" width="8.42578125" customWidth="1"/>
    <col min="3559" max="3559" width="10.140625" customWidth="1"/>
    <col min="3560" max="3560" width="9.42578125" customWidth="1"/>
    <col min="3561" max="3561" width="8" customWidth="1"/>
    <col min="3562" max="3563" width="10.42578125" customWidth="1"/>
    <col min="3564" max="3564" width="8.140625" customWidth="1"/>
    <col min="3565" max="3565" width="7.7109375" customWidth="1"/>
    <col min="3566" max="3566" width="7.140625" customWidth="1"/>
    <col min="3801" max="3801" width="5.7109375" customWidth="1"/>
    <col min="3802" max="3802" width="9" customWidth="1"/>
    <col min="3803" max="3803" width="6.85546875" customWidth="1"/>
    <col min="3804" max="3804" width="6.28515625" customWidth="1"/>
    <col min="3805" max="3805" width="7.7109375" customWidth="1"/>
    <col min="3806" max="3806" width="7.42578125" customWidth="1"/>
    <col min="3807" max="3807" width="9.28515625" customWidth="1"/>
    <col min="3808" max="3808" width="7.85546875" customWidth="1"/>
    <col min="3809" max="3809" width="7.5703125" customWidth="1"/>
    <col min="3810" max="3810" width="8.85546875" customWidth="1"/>
    <col min="3811" max="3811" width="8" customWidth="1"/>
    <col min="3812" max="3812" width="10.42578125" customWidth="1"/>
    <col min="3813" max="3813" width="8.7109375" customWidth="1"/>
    <col min="3814" max="3814" width="8.42578125" customWidth="1"/>
    <col min="3815" max="3815" width="10.140625" customWidth="1"/>
    <col min="3816" max="3816" width="9.42578125" customWidth="1"/>
    <col min="3817" max="3817" width="8" customWidth="1"/>
    <col min="3818" max="3819" width="10.42578125" customWidth="1"/>
    <col min="3820" max="3820" width="8.140625" customWidth="1"/>
    <col min="3821" max="3821" width="7.7109375" customWidth="1"/>
    <col min="3822" max="3822" width="7.140625" customWidth="1"/>
    <col min="4057" max="4057" width="5.7109375" customWidth="1"/>
    <col min="4058" max="4058" width="9" customWidth="1"/>
    <col min="4059" max="4059" width="6.85546875" customWidth="1"/>
    <col min="4060" max="4060" width="6.28515625" customWidth="1"/>
    <col min="4061" max="4061" width="7.7109375" customWidth="1"/>
    <col min="4062" max="4062" width="7.42578125" customWidth="1"/>
    <col min="4063" max="4063" width="9.28515625" customWidth="1"/>
    <col min="4064" max="4064" width="7.85546875" customWidth="1"/>
    <col min="4065" max="4065" width="7.5703125" customWidth="1"/>
    <col min="4066" max="4066" width="8.85546875" customWidth="1"/>
    <col min="4067" max="4067" width="8" customWidth="1"/>
    <col min="4068" max="4068" width="10.42578125" customWidth="1"/>
    <col min="4069" max="4069" width="8.7109375" customWidth="1"/>
    <col min="4070" max="4070" width="8.42578125" customWidth="1"/>
    <col min="4071" max="4071" width="10.140625" customWidth="1"/>
    <col min="4072" max="4072" width="9.42578125" customWidth="1"/>
    <col min="4073" max="4073" width="8" customWidth="1"/>
    <col min="4074" max="4075" width="10.42578125" customWidth="1"/>
    <col min="4076" max="4076" width="8.140625" customWidth="1"/>
    <col min="4077" max="4077" width="7.7109375" customWidth="1"/>
    <col min="4078" max="4078" width="7.140625" customWidth="1"/>
    <col min="4313" max="4313" width="5.7109375" customWidth="1"/>
    <col min="4314" max="4314" width="9" customWidth="1"/>
    <col min="4315" max="4315" width="6.85546875" customWidth="1"/>
    <col min="4316" max="4316" width="6.28515625" customWidth="1"/>
    <col min="4317" max="4317" width="7.7109375" customWidth="1"/>
    <col min="4318" max="4318" width="7.42578125" customWidth="1"/>
    <col min="4319" max="4319" width="9.28515625" customWidth="1"/>
    <col min="4320" max="4320" width="7.85546875" customWidth="1"/>
    <col min="4321" max="4321" width="7.5703125" customWidth="1"/>
    <col min="4322" max="4322" width="8.85546875" customWidth="1"/>
    <col min="4323" max="4323" width="8" customWidth="1"/>
    <col min="4324" max="4324" width="10.42578125" customWidth="1"/>
    <col min="4325" max="4325" width="8.7109375" customWidth="1"/>
    <col min="4326" max="4326" width="8.42578125" customWidth="1"/>
    <col min="4327" max="4327" width="10.140625" customWidth="1"/>
    <col min="4328" max="4328" width="9.42578125" customWidth="1"/>
    <col min="4329" max="4329" width="8" customWidth="1"/>
    <col min="4330" max="4331" width="10.42578125" customWidth="1"/>
    <col min="4332" max="4332" width="8.140625" customWidth="1"/>
    <col min="4333" max="4333" width="7.7109375" customWidth="1"/>
    <col min="4334" max="4334" width="7.140625" customWidth="1"/>
    <col min="4569" max="4569" width="5.7109375" customWidth="1"/>
    <col min="4570" max="4570" width="9" customWidth="1"/>
    <col min="4571" max="4571" width="6.85546875" customWidth="1"/>
    <col min="4572" max="4572" width="6.28515625" customWidth="1"/>
    <col min="4573" max="4573" width="7.7109375" customWidth="1"/>
    <col min="4574" max="4574" width="7.42578125" customWidth="1"/>
    <col min="4575" max="4575" width="9.28515625" customWidth="1"/>
    <col min="4576" max="4576" width="7.85546875" customWidth="1"/>
    <col min="4577" max="4577" width="7.5703125" customWidth="1"/>
    <col min="4578" max="4578" width="8.85546875" customWidth="1"/>
    <col min="4579" max="4579" width="8" customWidth="1"/>
    <col min="4580" max="4580" width="10.42578125" customWidth="1"/>
    <col min="4581" max="4581" width="8.7109375" customWidth="1"/>
    <col min="4582" max="4582" width="8.42578125" customWidth="1"/>
    <col min="4583" max="4583" width="10.140625" customWidth="1"/>
    <col min="4584" max="4584" width="9.42578125" customWidth="1"/>
    <col min="4585" max="4585" width="8" customWidth="1"/>
    <col min="4586" max="4587" width="10.42578125" customWidth="1"/>
    <col min="4588" max="4588" width="8.140625" customWidth="1"/>
    <col min="4589" max="4589" width="7.7109375" customWidth="1"/>
    <col min="4590" max="4590" width="7.140625" customWidth="1"/>
    <col min="4825" max="4825" width="5.7109375" customWidth="1"/>
    <col min="4826" max="4826" width="9" customWidth="1"/>
    <col min="4827" max="4827" width="6.85546875" customWidth="1"/>
    <col min="4828" max="4828" width="6.28515625" customWidth="1"/>
    <col min="4829" max="4829" width="7.7109375" customWidth="1"/>
    <col min="4830" max="4830" width="7.42578125" customWidth="1"/>
    <col min="4831" max="4831" width="9.28515625" customWidth="1"/>
    <col min="4832" max="4832" width="7.85546875" customWidth="1"/>
    <col min="4833" max="4833" width="7.5703125" customWidth="1"/>
    <col min="4834" max="4834" width="8.85546875" customWidth="1"/>
    <col min="4835" max="4835" width="8" customWidth="1"/>
    <col min="4836" max="4836" width="10.42578125" customWidth="1"/>
    <col min="4837" max="4837" width="8.7109375" customWidth="1"/>
    <col min="4838" max="4838" width="8.42578125" customWidth="1"/>
    <col min="4839" max="4839" width="10.140625" customWidth="1"/>
    <col min="4840" max="4840" width="9.42578125" customWidth="1"/>
    <col min="4841" max="4841" width="8" customWidth="1"/>
    <col min="4842" max="4843" width="10.42578125" customWidth="1"/>
    <col min="4844" max="4844" width="8.140625" customWidth="1"/>
    <col min="4845" max="4845" width="7.7109375" customWidth="1"/>
    <col min="4846" max="4846" width="7.140625" customWidth="1"/>
    <col min="5081" max="5081" width="5.7109375" customWidth="1"/>
    <col min="5082" max="5082" width="9" customWidth="1"/>
    <col min="5083" max="5083" width="6.85546875" customWidth="1"/>
    <col min="5084" max="5084" width="6.28515625" customWidth="1"/>
    <col min="5085" max="5085" width="7.7109375" customWidth="1"/>
    <col min="5086" max="5086" width="7.42578125" customWidth="1"/>
    <col min="5087" max="5087" width="9.28515625" customWidth="1"/>
    <col min="5088" max="5088" width="7.85546875" customWidth="1"/>
    <col min="5089" max="5089" width="7.5703125" customWidth="1"/>
    <col min="5090" max="5090" width="8.85546875" customWidth="1"/>
    <col min="5091" max="5091" width="8" customWidth="1"/>
    <col min="5092" max="5092" width="10.42578125" customWidth="1"/>
    <col min="5093" max="5093" width="8.7109375" customWidth="1"/>
    <col min="5094" max="5094" width="8.42578125" customWidth="1"/>
    <col min="5095" max="5095" width="10.140625" customWidth="1"/>
    <col min="5096" max="5096" width="9.42578125" customWidth="1"/>
    <col min="5097" max="5097" width="8" customWidth="1"/>
    <col min="5098" max="5099" width="10.42578125" customWidth="1"/>
    <col min="5100" max="5100" width="8.140625" customWidth="1"/>
    <col min="5101" max="5101" width="7.7109375" customWidth="1"/>
    <col min="5102" max="5102" width="7.140625" customWidth="1"/>
    <col min="5337" max="5337" width="5.7109375" customWidth="1"/>
    <col min="5338" max="5338" width="9" customWidth="1"/>
    <col min="5339" max="5339" width="6.85546875" customWidth="1"/>
    <col min="5340" max="5340" width="6.28515625" customWidth="1"/>
    <col min="5341" max="5341" width="7.7109375" customWidth="1"/>
    <col min="5342" max="5342" width="7.42578125" customWidth="1"/>
    <col min="5343" max="5343" width="9.28515625" customWidth="1"/>
    <col min="5344" max="5344" width="7.85546875" customWidth="1"/>
    <col min="5345" max="5345" width="7.5703125" customWidth="1"/>
    <col min="5346" max="5346" width="8.85546875" customWidth="1"/>
    <col min="5347" max="5347" width="8" customWidth="1"/>
    <col min="5348" max="5348" width="10.42578125" customWidth="1"/>
    <col min="5349" max="5349" width="8.7109375" customWidth="1"/>
    <col min="5350" max="5350" width="8.42578125" customWidth="1"/>
    <col min="5351" max="5351" width="10.140625" customWidth="1"/>
    <col min="5352" max="5352" width="9.42578125" customWidth="1"/>
    <col min="5353" max="5353" width="8" customWidth="1"/>
    <col min="5354" max="5355" width="10.42578125" customWidth="1"/>
    <col min="5356" max="5356" width="8.140625" customWidth="1"/>
    <col min="5357" max="5357" width="7.7109375" customWidth="1"/>
    <col min="5358" max="5358" width="7.140625" customWidth="1"/>
    <col min="5593" max="5593" width="5.7109375" customWidth="1"/>
    <col min="5594" max="5594" width="9" customWidth="1"/>
    <col min="5595" max="5595" width="6.85546875" customWidth="1"/>
    <col min="5596" max="5596" width="6.28515625" customWidth="1"/>
    <col min="5597" max="5597" width="7.7109375" customWidth="1"/>
    <col min="5598" max="5598" width="7.42578125" customWidth="1"/>
    <col min="5599" max="5599" width="9.28515625" customWidth="1"/>
    <col min="5600" max="5600" width="7.85546875" customWidth="1"/>
    <col min="5601" max="5601" width="7.5703125" customWidth="1"/>
    <col min="5602" max="5602" width="8.85546875" customWidth="1"/>
    <col min="5603" max="5603" width="8" customWidth="1"/>
    <col min="5604" max="5604" width="10.42578125" customWidth="1"/>
    <col min="5605" max="5605" width="8.7109375" customWidth="1"/>
    <col min="5606" max="5606" width="8.42578125" customWidth="1"/>
    <col min="5607" max="5607" width="10.140625" customWidth="1"/>
    <col min="5608" max="5608" width="9.42578125" customWidth="1"/>
    <col min="5609" max="5609" width="8" customWidth="1"/>
    <col min="5610" max="5611" width="10.42578125" customWidth="1"/>
    <col min="5612" max="5612" width="8.140625" customWidth="1"/>
    <col min="5613" max="5613" width="7.7109375" customWidth="1"/>
    <col min="5614" max="5614" width="7.140625" customWidth="1"/>
    <col min="5849" max="5849" width="5.7109375" customWidth="1"/>
    <col min="5850" max="5850" width="9" customWidth="1"/>
    <col min="5851" max="5851" width="6.85546875" customWidth="1"/>
    <col min="5852" max="5852" width="6.28515625" customWidth="1"/>
    <col min="5853" max="5853" width="7.7109375" customWidth="1"/>
    <col min="5854" max="5854" width="7.42578125" customWidth="1"/>
    <col min="5855" max="5855" width="9.28515625" customWidth="1"/>
    <col min="5856" max="5856" width="7.85546875" customWidth="1"/>
    <col min="5857" max="5857" width="7.5703125" customWidth="1"/>
    <col min="5858" max="5858" width="8.85546875" customWidth="1"/>
    <col min="5859" max="5859" width="8" customWidth="1"/>
    <col min="5860" max="5860" width="10.42578125" customWidth="1"/>
    <col min="5861" max="5861" width="8.7109375" customWidth="1"/>
    <col min="5862" max="5862" width="8.42578125" customWidth="1"/>
    <col min="5863" max="5863" width="10.140625" customWidth="1"/>
    <col min="5864" max="5864" width="9.42578125" customWidth="1"/>
    <col min="5865" max="5865" width="8" customWidth="1"/>
    <col min="5866" max="5867" width="10.42578125" customWidth="1"/>
    <col min="5868" max="5868" width="8.140625" customWidth="1"/>
    <col min="5869" max="5869" width="7.7109375" customWidth="1"/>
    <col min="5870" max="5870" width="7.140625" customWidth="1"/>
    <col min="6105" max="6105" width="5.7109375" customWidth="1"/>
    <col min="6106" max="6106" width="9" customWidth="1"/>
    <col min="6107" max="6107" width="6.85546875" customWidth="1"/>
    <col min="6108" max="6108" width="6.28515625" customWidth="1"/>
    <col min="6109" max="6109" width="7.7109375" customWidth="1"/>
    <col min="6110" max="6110" width="7.42578125" customWidth="1"/>
    <col min="6111" max="6111" width="9.28515625" customWidth="1"/>
    <col min="6112" max="6112" width="7.85546875" customWidth="1"/>
    <col min="6113" max="6113" width="7.5703125" customWidth="1"/>
    <col min="6114" max="6114" width="8.85546875" customWidth="1"/>
    <col min="6115" max="6115" width="8" customWidth="1"/>
    <col min="6116" max="6116" width="10.42578125" customWidth="1"/>
    <col min="6117" max="6117" width="8.7109375" customWidth="1"/>
    <col min="6118" max="6118" width="8.42578125" customWidth="1"/>
    <col min="6119" max="6119" width="10.140625" customWidth="1"/>
    <col min="6120" max="6120" width="9.42578125" customWidth="1"/>
    <col min="6121" max="6121" width="8" customWidth="1"/>
    <col min="6122" max="6123" width="10.42578125" customWidth="1"/>
    <col min="6124" max="6124" width="8.140625" customWidth="1"/>
    <col min="6125" max="6125" width="7.7109375" customWidth="1"/>
    <col min="6126" max="6126" width="7.140625" customWidth="1"/>
    <col min="6361" max="6361" width="5.7109375" customWidth="1"/>
    <col min="6362" max="6362" width="9" customWidth="1"/>
    <col min="6363" max="6363" width="6.85546875" customWidth="1"/>
    <col min="6364" max="6364" width="6.28515625" customWidth="1"/>
    <col min="6365" max="6365" width="7.7109375" customWidth="1"/>
    <col min="6366" max="6366" width="7.42578125" customWidth="1"/>
    <col min="6367" max="6367" width="9.28515625" customWidth="1"/>
    <col min="6368" max="6368" width="7.85546875" customWidth="1"/>
    <col min="6369" max="6369" width="7.5703125" customWidth="1"/>
    <col min="6370" max="6370" width="8.85546875" customWidth="1"/>
    <col min="6371" max="6371" width="8" customWidth="1"/>
    <col min="6372" max="6372" width="10.42578125" customWidth="1"/>
    <col min="6373" max="6373" width="8.7109375" customWidth="1"/>
    <col min="6374" max="6374" width="8.42578125" customWidth="1"/>
    <col min="6375" max="6375" width="10.140625" customWidth="1"/>
    <col min="6376" max="6376" width="9.42578125" customWidth="1"/>
    <col min="6377" max="6377" width="8" customWidth="1"/>
    <col min="6378" max="6379" width="10.42578125" customWidth="1"/>
    <col min="6380" max="6380" width="8.140625" customWidth="1"/>
    <col min="6381" max="6381" width="7.7109375" customWidth="1"/>
    <col min="6382" max="6382" width="7.140625" customWidth="1"/>
    <col min="6617" max="6617" width="5.7109375" customWidth="1"/>
    <col min="6618" max="6618" width="9" customWidth="1"/>
    <col min="6619" max="6619" width="6.85546875" customWidth="1"/>
    <col min="6620" max="6620" width="6.28515625" customWidth="1"/>
    <col min="6621" max="6621" width="7.7109375" customWidth="1"/>
    <col min="6622" max="6622" width="7.42578125" customWidth="1"/>
    <col min="6623" max="6623" width="9.28515625" customWidth="1"/>
    <col min="6624" max="6624" width="7.85546875" customWidth="1"/>
    <col min="6625" max="6625" width="7.5703125" customWidth="1"/>
    <col min="6626" max="6626" width="8.85546875" customWidth="1"/>
    <col min="6627" max="6627" width="8" customWidth="1"/>
    <col min="6628" max="6628" width="10.42578125" customWidth="1"/>
    <col min="6629" max="6629" width="8.7109375" customWidth="1"/>
    <col min="6630" max="6630" width="8.42578125" customWidth="1"/>
    <col min="6631" max="6631" width="10.140625" customWidth="1"/>
    <col min="6632" max="6632" width="9.42578125" customWidth="1"/>
    <col min="6633" max="6633" width="8" customWidth="1"/>
    <col min="6634" max="6635" width="10.42578125" customWidth="1"/>
    <col min="6636" max="6636" width="8.140625" customWidth="1"/>
    <col min="6637" max="6637" width="7.7109375" customWidth="1"/>
    <col min="6638" max="6638" width="7.140625" customWidth="1"/>
    <col min="6873" max="6873" width="5.7109375" customWidth="1"/>
    <col min="6874" max="6874" width="9" customWidth="1"/>
    <col min="6875" max="6875" width="6.85546875" customWidth="1"/>
    <col min="6876" max="6876" width="6.28515625" customWidth="1"/>
    <col min="6877" max="6877" width="7.7109375" customWidth="1"/>
    <col min="6878" max="6878" width="7.42578125" customWidth="1"/>
    <col min="6879" max="6879" width="9.28515625" customWidth="1"/>
    <col min="6880" max="6880" width="7.85546875" customWidth="1"/>
    <col min="6881" max="6881" width="7.5703125" customWidth="1"/>
    <col min="6882" max="6882" width="8.85546875" customWidth="1"/>
    <col min="6883" max="6883" width="8" customWidth="1"/>
    <col min="6884" max="6884" width="10.42578125" customWidth="1"/>
    <col min="6885" max="6885" width="8.7109375" customWidth="1"/>
    <col min="6886" max="6886" width="8.42578125" customWidth="1"/>
    <col min="6887" max="6887" width="10.140625" customWidth="1"/>
    <col min="6888" max="6888" width="9.42578125" customWidth="1"/>
    <col min="6889" max="6889" width="8" customWidth="1"/>
    <col min="6890" max="6891" width="10.42578125" customWidth="1"/>
    <col min="6892" max="6892" width="8.140625" customWidth="1"/>
    <col min="6893" max="6893" width="7.7109375" customWidth="1"/>
    <col min="6894" max="6894" width="7.140625" customWidth="1"/>
    <col min="7129" max="7129" width="5.7109375" customWidth="1"/>
    <col min="7130" max="7130" width="9" customWidth="1"/>
    <col min="7131" max="7131" width="6.85546875" customWidth="1"/>
    <col min="7132" max="7132" width="6.28515625" customWidth="1"/>
    <col min="7133" max="7133" width="7.7109375" customWidth="1"/>
    <col min="7134" max="7134" width="7.42578125" customWidth="1"/>
    <col min="7135" max="7135" width="9.28515625" customWidth="1"/>
    <col min="7136" max="7136" width="7.85546875" customWidth="1"/>
    <col min="7137" max="7137" width="7.5703125" customWidth="1"/>
    <col min="7138" max="7138" width="8.85546875" customWidth="1"/>
    <col min="7139" max="7139" width="8" customWidth="1"/>
    <col min="7140" max="7140" width="10.42578125" customWidth="1"/>
    <col min="7141" max="7141" width="8.7109375" customWidth="1"/>
    <col min="7142" max="7142" width="8.42578125" customWidth="1"/>
    <col min="7143" max="7143" width="10.140625" customWidth="1"/>
    <col min="7144" max="7144" width="9.42578125" customWidth="1"/>
    <col min="7145" max="7145" width="8" customWidth="1"/>
    <col min="7146" max="7147" width="10.42578125" customWidth="1"/>
    <col min="7148" max="7148" width="8.140625" customWidth="1"/>
    <col min="7149" max="7149" width="7.7109375" customWidth="1"/>
    <col min="7150" max="7150" width="7.140625" customWidth="1"/>
    <col min="7385" max="7385" width="5.7109375" customWidth="1"/>
    <col min="7386" max="7386" width="9" customWidth="1"/>
    <col min="7387" max="7387" width="6.85546875" customWidth="1"/>
    <col min="7388" max="7388" width="6.28515625" customWidth="1"/>
    <col min="7389" max="7389" width="7.7109375" customWidth="1"/>
    <col min="7390" max="7390" width="7.42578125" customWidth="1"/>
    <col min="7391" max="7391" width="9.28515625" customWidth="1"/>
    <col min="7392" max="7392" width="7.85546875" customWidth="1"/>
    <col min="7393" max="7393" width="7.5703125" customWidth="1"/>
    <col min="7394" max="7394" width="8.85546875" customWidth="1"/>
    <col min="7395" max="7395" width="8" customWidth="1"/>
    <col min="7396" max="7396" width="10.42578125" customWidth="1"/>
    <col min="7397" max="7397" width="8.7109375" customWidth="1"/>
    <col min="7398" max="7398" width="8.42578125" customWidth="1"/>
    <col min="7399" max="7399" width="10.140625" customWidth="1"/>
    <col min="7400" max="7400" width="9.42578125" customWidth="1"/>
    <col min="7401" max="7401" width="8" customWidth="1"/>
    <col min="7402" max="7403" width="10.42578125" customWidth="1"/>
    <col min="7404" max="7404" width="8.140625" customWidth="1"/>
    <col min="7405" max="7405" width="7.7109375" customWidth="1"/>
    <col min="7406" max="7406" width="7.140625" customWidth="1"/>
    <col min="7641" max="7641" width="5.7109375" customWidth="1"/>
    <col min="7642" max="7642" width="9" customWidth="1"/>
    <col min="7643" max="7643" width="6.85546875" customWidth="1"/>
    <col min="7644" max="7644" width="6.28515625" customWidth="1"/>
    <col min="7645" max="7645" width="7.7109375" customWidth="1"/>
    <col min="7646" max="7646" width="7.42578125" customWidth="1"/>
    <col min="7647" max="7647" width="9.28515625" customWidth="1"/>
    <col min="7648" max="7648" width="7.85546875" customWidth="1"/>
    <col min="7649" max="7649" width="7.5703125" customWidth="1"/>
    <col min="7650" max="7650" width="8.85546875" customWidth="1"/>
    <col min="7651" max="7651" width="8" customWidth="1"/>
    <col min="7652" max="7652" width="10.42578125" customWidth="1"/>
    <col min="7653" max="7653" width="8.7109375" customWidth="1"/>
    <col min="7654" max="7654" width="8.42578125" customWidth="1"/>
    <col min="7655" max="7655" width="10.140625" customWidth="1"/>
    <col min="7656" max="7656" width="9.42578125" customWidth="1"/>
    <col min="7657" max="7657" width="8" customWidth="1"/>
    <col min="7658" max="7659" width="10.42578125" customWidth="1"/>
    <col min="7660" max="7660" width="8.140625" customWidth="1"/>
    <col min="7661" max="7661" width="7.7109375" customWidth="1"/>
    <col min="7662" max="7662" width="7.140625" customWidth="1"/>
    <col min="7897" max="7897" width="5.7109375" customWidth="1"/>
    <col min="7898" max="7898" width="9" customWidth="1"/>
    <col min="7899" max="7899" width="6.85546875" customWidth="1"/>
    <col min="7900" max="7900" width="6.28515625" customWidth="1"/>
    <col min="7901" max="7901" width="7.7109375" customWidth="1"/>
    <col min="7902" max="7902" width="7.42578125" customWidth="1"/>
    <col min="7903" max="7903" width="9.28515625" customWidth="1"/>
    <col min="7904" max="7904" width="7.85546875" customWidth="1"/>
    <col min="7905" max="7905" width="7.5703125" customWidth="1"/>
    <col min="7906" max="7906" width="8.85546875" customWidth="1"/>
    <col min="7907" max="7907" width="8" customWidth="1"/>
    <col min="7908" max="7908" width="10.42578125" customWidth="1"/>
    <col min="7909" max="7909" width="8.7109375" customWidth="1"/>
    <col min="7910" max="7910" width="8.42578125" customWidth="1"/>
    <col min="7911" max="7911" width="10.140625" customWidth="1"/>
    <col min="7912" max="7912" width="9.42578125" customWidth="1"/>
    <col min="7913" max="7913" width="8" customWidth="1"/>
    <col min="7914" max="7915" width="10.42578125" customWidth="1"/>
    <col min="7916" max="7916" width="8.140625" customWidth="1"/>
    <col min="7917" max="7917" width="7.7109375" customWidth="1"/>
    <col min="7918" max="7918" width="7.140625" customWidth="1"/>
    <col min="8153" max="8153" width="5.7109375" customWidth="1"/>
    <col min="8154" max="8154" width="9" customWidth="1"/>
    <col min="8155" max="8155" width="6.85546875" customWidth="1"/>
    <col min="8156" max="8156" width="6.28515625" customWidth="1"/>
    <col min="8157" max="8157" width="7.7109375" customWidth="1"/>
    <col min="8158" max="8158" width="7.42578125" customWidth="1"/>
    <col min="8159" max="8159" width="9.28515625" customWidth="1"/>
    <col min="8160" max="8160" width="7.85546875" customWidth="1"/>
    <col min="8161" max="8161" width="7.5703125" customWidth="1"/>
    <col min="8162" max="8162" width="8.85546875" customWidth="1"/>
    <col min="8163" max="8163" width="8" customWidth="1"/>
    <col min="8164" max="8164" width="10.42578125" customWidth="1"/>
    <col min="8165" max="8165" width="8.7109375" customWidth="1"/>
    <col min="8166" max="8166" width="8.42578125" customWidth="1"/>
    <col min="8167" max="8167" width="10.140625" customWidth="1"/>
    <col min="8168" max="8168" width="9.42578125" customWidth="1"/>
    <col min="8169" max="8169" width="8" customWidth="1"/>
    <col min="8170" max="8171" width="10.42578125" customWidth="1"/>
    <col min="8172" max="8172" width="8.140625" customWidth="1"/>
    <col min="8173" max="8173" width="7.7109375" customWidth="1"/>
    <col min="8174" max="8174" width="7.140625" customWidth="1"/>
    <col min="8409" max="8409" width="5.7109375" customWidth="1"/>
    <col min="8410" max="8410" width="9" customWidth="1"/>
    <col min="8411" max="8411" width="6.85546875" customWidth="1"/>
    <col min="8412" max="8412" width="6.28515625" customWidth="1"/>
    <col min="8413" max="8413" width="7.7109375" customWidth="1"/>
    <col min="8414" max="8414" width="7.42578125" customWidth="1"/>
    <col min="8415" max="8415" width="9.28515625" customWidth="1"/>
    <col min="8416" max="8416" width="7.85546875" customWidth="1"/>
    <col min="8417" max="8417" width="7.5703125" customWidth="1"/>
    <col min="8418" max="8418" width="8.85546875" customWidth="1"/>
    <col min="8419" max="8419" width="8" customWidth="1"/>
    <col min="8420" max="8420" width="10.42578125" customWidth="1"/>
    <col min="8421" max="8421" width="8.7109375" customWidth="1"/>
    <col min="8422" max="8422" width="8.42578125" customWidth="1"/>
    <col min="8423" max="8423" width="10.140625" customWidth="1"/>
    <col min="8424" max="8424" width="9.42578125" customWidth="1"/>
    <col min="8425" max="8425" width="8" customWidth="1"/>
    <col min="8426" max="8427" width="10.42578125" customWidth="1"/>
    <col min="8428" max="8428" width="8.140625" customWidth="1"/>
    <col min="8429" max="8429" width="7.7109375" customWidth="1"/>
    <col min="8430" max="8430" width="7.140625" customWidth="1"/>
    <col min="8665" max="8665" width="5.7109375" customWidth="1"/>
    <col min="8666" max="8666" width="9" customWidth="1"/>
    <col min="8667" max="8667" width="6.85546875" customWidth="1"/>
    <col min="8668" max="8668" width="6.28515625" customWidth="1"/>
    <col min="8669" max="8669" width="7.7109375" customWidth="1"/>
    <col min="8670" max="8670" width="7.42578125" customWidth="1"/>
    <col min="8671" max="8671" width="9.28515625" customWidth="1"/>
    <col min="8672" max="8672" width="7.85546875" customWidth="1"/>
    <col min="8673" max="8673" width="7.5703125" customWidth="1"/>
    <col min="8674" max="8674" width="8.85546875" customWidth="1"/>
    <col min="8675" max="8675" width="8" customWidth="1"/>
    <col min="8676" max="8676" width="10.42578125" customWidth="1"/>
    <col min="8677" max="8677" width="8.7109375" customWidth="1"/>
    <col min="8678" max="8678" width="8.42578125" customWidth="1"/>
    <col min="8679" max="8679" width="10.140625" customWidth="1"/>
    <col min="8680" max="8680" width="9.42578125" customWidth="1"/>
    <col min="8681" max="8681" width="8" customWidth="1"/>
    <col min="8682" max="8683" width="10.42578125" customWidth="1"/>
    <col min="8684" max="8684" width="8.140625" customWidth="1"/>
    <col min="8685" max="8685" width="7.7109375" customWidth="1"/>
    <col min="8686" max="8686" width="7.140625" customWidth="1"/>
    <col min="8921" max="8921" width="5.7109375" customWidth="1"/>
    <col min="8922" max="8922" width="9" customWidth="1"/>
    <col min="8923" max="8923" width="6.85546875" customWidth="1"/>
    <col min="8924" max="8924" width="6.28515625" customWidth="1"/>
    <col min="8925" max="8925" width="7.7109375" customWidth="1"/>
    <col min="8926" max="8926" width="7.42578125" customWidth="1"/>
    <col min="8927" max="8927" width="9.28515625" customWidth="1"/>
    <col min="8928" max="8928" width="7.85546875" customWidth="1"/>
    <col min="8929" max="8929" width="7.5703125" customWidth="1"/>
    <col min="8930" max="8930" width="8.85546875" customWidth="1"/>
    <col min="8931" max="8931" width="8" customWidth="1"/>
    <col min="8932" max="8932" width="10.42578125" customWidth="1"/>
    <col min="8933" max="8933" width="8.7109375" customWidth="1"/>
    <col min="8934" max="8934" width="8.42578125" customWidth="1"/>
    <col min="8935" max="8935" width="10.140625" customWidth="1"/>
    <col min="8936" max="8936" width="9.42578125" customWidth="1"/>
    <col min="8937" max="8937" width="8" customWidth="1"/>
    <col min="8938" max="8939" width="10.42578125" customWidth="1"/>
    <col min="8940" max="8940" width="8.140625" customWidth="1"/>
    <col min="8941" max="8941" width="7.7109375" customWidth="1"/>
    <col min="8942" max="8942" width="7.140625" customWidth="1"/>
    <col min="9177" max="9177" width="5.7109375" customWidth="1"/>
    <col min="9178" max="9178" width="9" customWidth="1"/>
    <col min="9179" max="9179" width="6.85546875" customWidth="1"/>
    <col min="9180" max="9180" width="6.28515625" customWidth="1"/>
    <col min="9181" max="9181" width="7.7109375" customWidth="1"/>
    <col min="9182" max="9182" width="7.42578125" customWidth="1"/>
    <col min="9183" max="9183" width="9.28515625" customWidth="1"/>
    <col min="9184" max="9184" width="7.85546875" customWidth="1"/>
    <col min="9185" max="9185" width="7.5703125" customWidth="1"/>
    <col min="9186" max="9186" width="8.85546875" customWidth="1"/>
    <col min="9187" max="9187" width="8" customWidth="1"/>
    <col min="9188" max="9188" width="10.42578125" customWidth="1"/>
    <col min="9189" max="9189" width="8.7109375" customWidth="1"/>
    <col min="9190" max="9190" width="8.42578125" customWidth="1"/>
    <col min="9191" max="9191" width="10.140625" customWidth="1"/>
    <col min="9192" max="9192" width="9.42578125" customWidth="1"/>
    <col min="9193" max="9193" width="8" customWidth="1"/>
    <col min="9194" max="9195" width="10.42578125" customWidth="1"/>
    <col min="9196" max="9196" width="8.140625" customWidth="1"/>
    <col min="9197" max="9197" width="7.7109375" customWidth="1"/>
    <col min="9198" max="9198" width="7.140625" customWidth="1"/>
    <col min="9433" max="9433" width="5.7109375" customWidth="1"/>
    <col min="9434" max="9434" width="9" customWidth="1"/>
    <col min="9435" max="9435" width="6.85546875" customWidth="1"/>
    <col min="9436" max="9436" width="6.28515625" customWidth="1"/>
    <col min="9437" max="9437" width="7.7109375" customWidth="1"/>
    <col min="9438" max="9438" width="7.42578125" customWidth="1"/>
    <col min="9439" max="9439" width="9.28515625" customWidth="1"/>
    <col min="9440" max="9440" width="7.85546875" customWidth="1"/>
    <col min="9441" max="9441" width="7.5703125" customWidth="1"/>
    <col min="9442" max="9442" width="8.85546875" customWidth="1"/>
    <col min="9443" max="9443" width="8" customWidth="1"/>
    <col min="9444" max="9444" width="10.42578125" customWidth="1"/>
    <col min="9445" max="9445" width="8.7109375" customWidth="1"/>
    <col min="9446" max="9446" width="8.42578125" customWidth="1"/>
    <col min="9447" max="9447" width="10.140625" customWidth="1"/>
    <col min="9448" max="9448" width="9.42578125" customWidth="1"/>
    <col min="9449" max="9449" width="8" customWidth="1"/>
    <col min="9450" max="9451" width="10.42578125" customWidth="1"/>
    <col min="9452" max="9452" width="8.140625" customWidth="1"/>
    <col min="9453" max="9453" width="7.7109375" customWidth="1"/>
    <col min="9454" max="9454" width="7.140625" customWidth="1"/>
    <col min="9689" max="9689" width="5.7109375" customWidth="1"/>
    <col min="9690" max="9690" width="9" customWidth="1"/>
    <col min="9691" max="9691" width="6.85546875" customWidth="1"/>
    <col min="9692" max="9692" width="6.28515625" customWidth="1"/>
    <col min="9693" max="9693" width="7.7109375" customWidth="1"/>
    <col min="9694" max="9694" width="7.42578125" customWidth="1"/>
    <col min="9695" max="9695" width="9.28515625" customWidth="1"/>
    <col min="9696" max="9696" width="7.85546875" customWidth="1"/>
    <col min="9697" max="9697" width="7.5703125" customWidth="1"/>
    <col min="9698" max="9698" width="8.85546875" customWidth="1"/>
    <col min="9699" max="9699" width="8" customWidth="1"/>
    <col min="9700" max="9700" width="10.42578125" customWidth="1"/>
    <col min="9701" max="9701" width="8.7109375" customWidth="1"/>
    <col min="9702" max="9702" width="8.42578125" customWidth="1"/>
    <col min="9703" max="9703" width="10.140625" customWidth="1"/>
    <col min="9704" max="9704" width="9.42578125" customWidth="1"/>
    <col min="9705" max="9705" width="8" customWidth="1"/>
    <col min="9706" max="9707" width="10.42578125" customWidth="1"/>
    <col min="9708" max="9708" width="8.140625" customWidth="1"/>
    <col min="9709" max="9709" width="7.7109375" customWidth="1"/>
    <col min="9710" max="9710" width="7.140625" customWidth="1"/>
    <col min="9945" max="9945" width="5.7109375" customWidth="1"/>
    <col min="9946" max="9946" width="9" customWidth="1"/>
    <col min="9947" max="9947" width="6.85546875" customWidth="1"/>
    <col min="9948" max="9948" width="6.28515625" customWidth="1"/>
    <col min="9949" max="9949" width="7.7109375" customWidth="1"/>
    <col min="9950" max="9950" width="7.42578125" customWidth="1"/>
    <col min="9951" max="9951" width="9.28515625" customWidth="1"/>
    <col min="9952" max="9952" width="7.85546875" customWidth="1"/>
    <col min="9953" max="9953" width="7.5703125" customWidth="1"/>
    <col min="9954" max="9954" width="8.85546875" customWidth="1"/>
    <col min="9955" max="9955" width="8" customWidth="1"/>
    <col min="9956" max="9956" width="10.42578125" customWidth="1"/>
    <col min="9957" max="9957" width="8.7109375" customWidth="1"/>
    <col min="9958" max="9958" width="8.42578125" customWidth="1"/>
    <col min="9959" max="9959" width="10.140625" customWidth="1"/>
    <col min="9960" max="9960" width="9.42578125" customWidth="1"/>
    <col min="9961" max="9961" width="8" customWidth="1"/>
    <col min="9962" max="9963" width="10.42578125" customWidth="1"/>
    <col min="9964" max="9964" width="8.140625" customWidth="1"/>
    <col min="9965" max="9965" width="7.7109375" customWidth="1"/>
    <col min="9966" max="9966" width="7.140625" customWidth="1"/>
    <col min="10201" max="10201" width="5.7109375" customWidth="1"/>
    <col min="10202" max="10202" width="9" customWidth="1"/>
    <col min="10203" max="10203" width="6.85546875" customWidth="1"/>
    <col min="10204" max="10204" width="6.28515625" customWidth="1"/>
    <col min="10205" max="10205" width="7.7109375" customWidth="1"/>
    <col min="10206" max="10206" width="7.42578125" customWidth="1"/>
    <col min="10207" max="10207" width="9.28515625" customWidth="1"/>
    <col min="10208" max="10208" width="7.85546875" customWidth="1"/>
    <col min="10209" max="10209" width="7.5703125" customWidth="1"/>
    <col min="10210" max="10210" width="8.85546875" customWidth="1"/>
    <col min="10211" max="10211" width="8" customWidth="1"/>
    <col min="10212" max="10212" width="10.42578125" customWidth="1"/>
    <col min="10213" max="10213" width="8.7109375" customWidth="1"/>
    <col min="10214" max="10214" width="8.42578125" customWidth="1"/>
    <col min="10215" max="10215" width="10.140625" customWidth="1"/>
    <col min="10216" max="10216" width="9.42578125" customWidth="1"/>
    <col min="10217" max="10217" width="8" customWidth="1"/>
    <col min="10218" max="10219" width="10.42578125" customWidth="1"/>
    <col min="10220" max="10220" width="8.140625" customWidth="1"/>
    <col min="10221" max="10221" width="7.7109375" customWidth="1"/>
    <col min="10222" max="10222" width="7.140625" customWidth="1"/>
    <col min="10457" max="10457" width="5.7109375" customWidth="1"/>
    <col min="10458" max="10458" width="9" customWidth="1"/>
    <col min="10459" max="10459" width="6.85546875" customWidth="1"/>
    <col min="10460" max="10460" width="6.28515625" customWidth="1"/>
    <col min="10461" max="10461" width="7.7109375" customWidth="1"/>
    <col min="10462" max="10462" width="7.42578125" customWidth="1"/>
    <col min="10463" max="10463" width="9.28515625" customWidth="1"/>
    <col min="10464" max="10464" width="7.85546875" customWidth="1"/>
    <col min="10465" max="10465" width="7.5703125" customWidth="1"/>
    <col min="10466" max="10466" width="8.85546875" customWidth="1"/>
    <col min="10467" max="10467" width="8" customWidth="1"/>
    <col min="10468" max="10468" width="10.42578125" customWidth="1"/>
    <col min="10469" max="10469" width="8.7109375" customWidth="1"/>
    <col min="10470" max="10470" width="8.42578125" customWidth="1"/>
    <col min="10471" max="10471" width="10.140625" customWidth="1"/>
    <col min="10472" max="10472" width="9.42578125" customWidth="1"/>
    <col min="10473" max="10473" width="8" customWidth="1"/>
    <col min="10474" max="10475" width="10.42578125" customWidth="1"/>
    <col min="10476" max="10476" width="8.140625" customWidth="1"/>
    <col min="10477" max="10477" width="7.7109375" customWidth="1"/>
    <col min="10478" max="10478" width="7.140625" customWidth="1"/>
    <col min="10713" max="10713" width="5.7109375" customWidth="1"/>
    <col min="10714" max="10714" width="9" customWidth="1"/>
    <col min="10715" max="10715" width="6.85546875" customWidth="1"/>
    <col min="10716" max="10716" width="6.28515625" customWidth="1"/>
    <col min="10717" max="10717" width="7.7109375" customWidth="1"/>
    <col min="10718" max="10718" width="7.42578125" customWidth="1"/>
    <col min="10719" max="10719" width="9.28515625" customWidth="1"/>
    <col min="10720" max="10720" width="7.85546875" customWidth="1"/>
    <col min="10721" max="10721" width="7.5703125" customWidth="1"/>
    <col min="10722" max="10722" width="8.85546875" customWidth="1"/>
    <col min="10723" max="10723" width="8" customWidth="1"/>
    <col min="10724" max="10724" width="10.42578125" customWidth="1"/>
    <col min="10725" max="10725" width="8.7109375" customWidth="1"/>
    <col min="10726" max="10726" width="8.42578125" customWidth="1"/>
    <col min="10727" max="10727" width="10.140625" customWidth="1"/>
    <col min="10728" max="10728" width="9.42578125" customWidth="1"/>
    <col min="10729" max="10729" width="8" customWidth="1"/>
    <col min="10730" max="10731" width="10.42578125" customWidth="1"/>
    <col min="10732" max="10732" width="8.140625" customWidth="1"/>
    <col min="10733" max="10733" width="7.7109375" customWidth="1"/>
    <col min="10734" max="10734" width="7.140625" customWidth="1"/>
    <col min="10969" max="10969" width="5.7109375" customWidth="1"/>
    <col min="10970" max="10970" width="9" customWidth="1"/>
    <col min="10971" max="10971" width="6.85546875" customWidth="1"/>
    <col min="10972" max="10972" width="6.28515625" customWidth="1"/>
    <col min="10973" max="10973" width="7.7109375" customWidth="1"/>
    <col min="10974" max="10974" width="7.42578125" customWidth="1"/>
    <col min="10975" max="10975" width="9.28515625" customWidth="1"/>
    <col min="10976" max="10976" width="7.85546875" customWidth="1"/>
    <col min="10977" max="10977" width="7.5703125" customWidth="1"/>
    <col min="10978" max="10978" width="8.85546875" customWidth="1"/>
    <col min="10979" max="10979" width="8" customWidth="1"/>
    <col min="10980" max="10980" width="10.42578125" customWidth="1"/>
    <col min="10981" max="10981" width="8.7109375" customWidth="1"/>
    <col min="10982" max="10982" width="8.42578125" customWidth="1"/>
    <col min="10983" max="10983" width="10.140625" customWidth="1"/>
    <col min="10984" max="10984" width="9.42578125" customWidth="1"/>
    <col min="10985" max="10985" width="8" customWidth="1"/>
    <col min="10986" max="10987" width="10.42578125" customWidth="1"/>
    <col min="10988" max="10988" width="8.140625" customWidth="1"/>
    <col min="10989" max="10989" width="7.7109375" customWidth="1"/>
    <col min="10990" max="10990" width="7.140625" customWidth="1"/>
    <col min="11225" max="11225" width="5.7109375" customWidth="1"/>
    <col min="11226" max="11226" width="9" customWidth="1"/>
    <col min="11227" max="11227" width="6.85546875" customWidth="1"/>
    <col min="11228" max="11228" width="6.28515625" customWidth="1"/>
    <col min="11229" max="11229" width="7.7109375" customWidth="1"/>
    <col min="11230" max="11230" width="7.42578125" customWidth="1"/>
    <col min="11231" max="11231" width="9.28515625" customWidth="1"/>
    <col min="11232" max="11232" width="7.85546875" customWidth="1"/>
    <col min="11233" max="11233" width="7.5703125" customWidth="1"/>
    <col min="11234" max="11234" width="8.85546875" customWidth="1"/>
    <col min="11235" max="11235" width="8" customWidth="1"/>
    <col min="11236" max="11236" width="10.42578125" customWidth="1"/>
    <col min="11237" max="11237" width="8.7109375" customWidth="1"/>
    <col min="11238" max="11238" width="8.42578125" customWidth="1"/>
    <col min="11239" max="11239" width="10.140625" customWidth="1"/>
    <col min="11240" max="11240" width="9.42578125" customWidth="1"/>
    <col min="11241" max="11241" width="8" customWidth="1"/>
    <col min="11242" max="11243" width="10.42578125" customWidth="1"/>
    <col min="11244" max="11244" width="8.140625" customWidth="1"/>
    <col min="11245" max="11245" width="7.7109375" customWidth="1"/>
    <col min="11246" max="11246" width="7.140625" customWidth="1"/>
    <col min="11481" max="11481" width="5.7109375" customWidth="1"/>
    <col min="11482" max="11482" width="9" customWidth="1"/>
    <col min="11483" max="11483" width="6.85546875" customWidth="1"/>
    <col min="11484" max="11484" width="6.28515625" customWidth="1"/>
    <col min="11485" max="11485" width="7.7109375" customWidth="1"/>
    <col min="11486" max="11486" width="7.42578125" customWidth="1"/>
    <col min="11487" max="11487" width="9.28515625" customWidth="1"/>
    <col min="11488" max="11488" width="7.85546875" customWidth="1"/>
    <col min="11489" max="11489" width="7.5703125" customWidth="1"/>
    <col min="11490" max="11490" width="8.85546875" customWidth="1"/>
    <col min="11491" max="11491" width="8" customWidth="1"/>
    <col min="11492" max="11492" width="10.42578125" customWidth="1"/>
    <col min="11493" max="11493" width="8.7109375" customWidth="1"/>
    <col min="11494" max="11494" width="8.42578125" customWidth="1"/>
    <col min="11495" max="11495" width="10.140625" customWidth="1"/>
    <col min="11496" max="11496" width="9.42578125" customWidth="1"/>
    <col min="11497" max="11497" width="8" customWidth="1"/>
    <col min="11498" max="11499" width="10.42578125" customWidth="1"/>
    <col min="11500" max="11500" width="8.140625" customWidth="1"/>
    <col min="11501" max="11501" width="7.7109375" customWidth="1"/>
    <col min="11502" max="11502" width="7.140625" customWidth="1"/>
    <col min="11737" max="11737" width="5.7109375" customWidth="1"/>
    <col min="11738" max="11738" width="9" customWidth="1"/>
    <col min="11739" max="11739" width="6.85546875" customWidth="1"/>
    <col min="11740" max="11740" width="6.28515625" customWidth="1"/>
    <col min="11741" max="11741" width="7.7109375" customWidth="1"/>
    <col min="11742" max="11742" width="7.42578125" customWidth="1"/>
    <col min="11743" max="11743" width="9.28515625" customWidth="1"/>
    <col min="11744" max="11744" width="7.85546875" customWidth="1"/>
    <col min="11745" max="11745" width="7.5703125" customWidth="1"/>
    <col min="11746" max="11746" width="8.85546875" customWidth="1"/>
    <col min="11747" max="11747" width="8" customWidth="1"/>
    <col min="11748" max="11748" width="10.42578125" customWidth="1"/>
    <col min="11749" max="11749" width="8.7109375" customWidth="1"/>
    <col min="11750" max="11750" width="8.42578125" customWidth="1"/>
    <col min="11751" max="11751" width="10.140625" customWidth="1"/>
    <col min="11752" max="11752" width="9.42578125" customWidth="1"/>
    <col min="11753" max="11753" width="8" customWidth="1"/>
    <col min="11754" max="11755" width="10.42578125" customWidth="1"/>
    <col min="11756" max="11756" width="8.140625" customWidth="1"/>
    <col min="11757" max="11757" width="7.7109375" customWidth="1"/>
    <col min="11758" max="11758" width="7.140625" customWidth="1"/>
    <col min="11993" max="11993" width="5.7109375" customWidth="1"/>
    <col min="11994" max="11994" width="9" customWidth="1"/>
    <col min="11995" max="11995" width="6.85546875" customWidth="1"/>
    <col min="11996" max="11996" width="6.28515625" customWidth="1"/>
    <col min="11997" max="11997" width="7.7109375" customWidth="1"/>
    <col min="11998" max="11998" width="7.42578125" customWidth="1"/>
    <col min="11999" max="11999" width="9.28515625" customWidth="1"/>
    <col min="12000" max="12000" width="7.85546875" customWidth="1"/>
    <col min="12001" max="12001" width="7.5703125" customWidth="1"/>
    <col min="12002" max="12002" width="8.85546875" customWidth="1"/>
    <col min="12003" max="12003" width="8" customWidth="1"/>
    <col min="12004" max="12004" width="10.42578125" customWidth="1"/>
    <col min="12005" max="12005" width="8.7109375" customWidth="1"/>
    <col min="12006" max="12006" width="8.42578125" customWidth="1"/>
    <col min="12007" max="12007" width="10.140625" customWidth="1"/>
    <col min="12008" max="12008" width="9.42578125" customWidth="1"/>
    <col min="12009" max="12009" width="8" customWidth="1"/>
    <col min="12010" max="12011" width="10.42578125" customWidth="1"/>
    <col min="12012" max="12012" width="8.140625" customWidth="1"/>
    <col min="12013" max="12013" width="7.7109375" customWidth="1"/>
    <col min="12014" max="12014" width="7.140625" customWidth="1"/>
    <col min="12249" max="12249" width="5.7109375" customWidth="1"/>
    <col min="12250" max="12250" width="9" customWidth="1"/>
    <col min="12251" max="12251" width="6.85546875" customWidth="1"/>
    <col min="12252" max="12252" width="6.28515625" customWidth="1"/>
    <col min="12253" max="12253" width="7.7109375" customWidth="1"/>
    <col min="12254" max="12254" width="7.42578125" customWidth="1"/>
    <col min="12255" max="12255" width="9.28515625" customWidth="1"/>
    <col min="12256" max="12256" width="7.85546875" customWidth="1"/>
    <col min="12257" max="12257" width="7.5703125" customWidth="1"/>
    <col min="12258" max="12258" width="8.85546875" customWidth="1"/>
    <col min="12259" max="12259" width="8" customWidth="1"/>
    <col min="12260" max="12260" width="10.42578125" customWidth="1"/>
    <col min="12261" max="12261" width="8.7109375" customWidth="1"/>
    <col min="12262" max="12262" width="8.42578125" customWidth="1"/>
    <col min="12263" max="12263" width="10.140625" customWidth="1"/>
    <col min="12264" max="12264" width="9.42578125" customWidth="1"/>
    <col min="12265" max="12265" width="8" customWidth="1"/>
    <col min="12266" max="12267" width="10.42578125" customWidth="1"/>
    <col min="12268" max="12268" width="8.140625" customWidth="1"/>
    <col min="12269" max="12269" width="7.7109375" customWidth="1"/>
    <col min="12270" max="12270" width="7.140625" customWidth="1"/>
    <col min="12505" max="12505" width="5.7109375" customWidth="1"/>
    <col min="12506" max="12506" width="9" customWidth="1"/>
    <col min="12507" max="12507" width="6.85546875" customWidth="1"/>
    <col min="12508" max="12508" width="6.28515625" customWidth="1"/>
    <col min="12509" max="12509" width="7.7109375" customWidth="1"/>
    <col min="12510" max="12510" width="7.42578125" customWidth="1"/>
    <col min="12511" max="12511" width="9.28515625" customWidth="1"/>
    <col min="12512" max="12512" width="7.85546875" customWidth="1"/>
    <col min="12513" max="12513" width="7.5703125" customWidth="1"/>
    <col min="12514" max="12514" width="8.85546875" customWidth="1"/>
    <col min="12515" max="12515" width="8" customWidth="1"/>
    <col min="12516" max="12516" width="10.42578125" customWidth="1"/>
    <col min="12517" max="12517" width="8.7109375" customWidth="1"/>
    <col min="12518" max="12518" width="8.42578125" customWidth="1"/>
    <col min="12519" max="12519" width="10.140625" customWidth="1"/>
    <col min="12520" max="12520" width="9.42578125" customWidth="1"/>
    <col min="12521" max="12521" width="8" customWidth="1"/>
    <col min="12522" max="12523" width="10.42578125" customWidth="1"/>
    <col min="12524" max="12524" width="8.140625" customWidth="1"/>
    <col min="12525" max="12525" width="7.7109375" customWidth="1"/>
    <col min="12526" max="12526" width="7.140625" customWidth="1"/>
    <col min="12761" max="12761" width="5.7109375" customWidth="1"/>
    <col min="12762" max="12762" width="9" customWidth="1"/>
    <col min="12763" max="12763" width="6.85546875" customWidth="1"/>
    <col min="12764" max="12764" width="6.28515625" customWidth="1"/>
    <col min="12765" max="12765" width="7.7109375" customWidth="1"/>
    <col min="12766" max="12766" width="7.42578125" customWidth="1"/>
    <col min="12767" max="12767" width="9.28515625" customWidth="1"/>
    <col min="12768" max="12768" width="7.85546875" customWidth="1"/>
    <col min="12769" max="12769" width="7.5703125" customWidth="1"/>
    <col min="12770" max="12770" width="8.85546875" customWidth="1"/>
    <col min="12771" max="12771" width="8" customWidth="1"/>
    <col min="12772" max="12772" width="10.42578125" customWidth="1"/>
    <col min="12773" max="12773" width="8.7109375" customWidth="1"/>
    <col min="12774" max="12774" width="8.42578125" customWidth="1"/>
    <col min="12775" max="12775" width="10.140625" customWidth="1"/>
    <col min="12776" max="12776" width="9.42578125" customWidth="1"/>
    <col min="12777" max="12777" width="8" customWidth="1"/>
    <col min="12778" max="12779" width="10.42578125" customWidth="1"/>
    <col min="12780" max="12780" width="8.140625" customWidth="1"/>
    <col min="12781" max="12781" width="7.7109375" customWidth="1"/>
    <col min="12782" max="12782" width="7.140625" customWidth="1"/>
    <col min="13017" max="13017" width="5.7109375" customWidth="1"/>
    <col min="13018" max="13018" width="9" customWidth="1"/>
    <col min="13019" max="13019" width="6.85546875" customWidth="1"/>
    <col min="13020" max="13020" width="6.28515625" customWidth="1"/>
    <col min="13021" max="13021" width="7.7109375" customWidth="1"/>
    <col min="13022" max="13022" width="7.42578125" customWidth="1"/>
    <col min="13023" max="13023" width="9.28515625" customWidth="1"/>
    <col min="13024" max="13024" width="7.85546875" customWidth="1"/>
    <col min="13025" max="13025" width="7.5703125" customWidth="1"/>
    <col min="13026" max="13026" width="8.85546875" customWidth="1"/>
    <col min="13027" max="13027" width="8" customWidth="1"/>
    <col min="13028" max="13028" width="10.42578125" customWidth="1"/>
    <col min="13029" max="13029" width="8.7109375" customWidth="1"/>
    <col min="13030" max="13030" width="8.42578125" customWidth="1"/>
    <col min="13031" max="13031" width="10.140625" customWidth="1"/>
    <col min="13032" max="13032" width="9.42578125" customWidth="1"/>
    <col min="13033" max="13033" width="8" customWidth="1"/>
    <col min="13034" max="13035" width="10.42578125" customWidth="1"/>
    <col min="13036" max="13036" width="8.140625" customWidth="1"/>
    <col min="13037" max="13037" width="7.7109375" customWidth="1"/>
    <col min="13038" max="13038" width="7.140625" customWidth="1"/>
    <col min="13273" max="13273" width="5.7109375" customWidth="1"/>
    <col min="13274" max="13274" width="9" customWidth="1"/>
    <col min="13275" max="13275" width="6.85546875" customWidth="1"/>
    <col min="13276" max="13276" width="6.28515625" customWidth="1"/>
    <col min="13277" max="13277" width="7.7109375" customWidth="1"/>
    <col min="13278" max="13278" width="7.42578125" customWidth="1"/>
    <col min="13279" max="13279" width="9.28515625" customWidth="1"/>
    <col min="13280" max="13280" width="7.85546875" customWidth="1"/>
    <col min="13281" max="13281" width="7.5703125" customWidth="1"/>
    <col min="13282" max="13282" width="8.85546875" customWidth="1"/>
    <col min="13283" max="13283" width="8" customWidth="1"/>
    <col min="13284" max="13284" width="10.42578125" customWidth="1"/>
    <col min="13285" max="13285" width="8.7109375" customWidth="1"/>
    <col min="13286" max="13286" width="8.42578125" customWidth="1"/>
    <col min="13287" max="13287" width="10.140625" customWidth="1"/>
    <col min="13288" max="13288" width="9.42578125" customWidth="1"/>
    <col min="13289" max="13289" width="8" customWidth="1"/>
    <col min="13290" max="13291" width="10.42578125" customWidth="1"/>
    <col min="13292" max="13292" width="8.140625" customWidth="1"/>
    <col min="13293" max="13293" width="7.7109375" customWidth="1"/>
    <col min="13294" max="13294" width="7.140625" customWidth="1"/>
    <col min="13529" max="13529" width="5.7109375" customWidth="1"/>
    <col min="13530" max="13530" width="9" customWidth="1"/>
    <col min="13531" max="13531" width="6.85546875" customWidth="1"/>
    <col min="13532" max="13532" width="6.28515625" customWidth="1"/>
    <col min="13533" max="13533" width="7.7109375" customWidth="1"/>
    <col min="13534" max="13534" width="7.42578125" customWidth="1"/>
    <col min="13535" max="13535" width="9.28515625" customWidth="1"/>
    <col min="13536" max="13536" width="7.85546875" customWidth="1"/>
    <col min="13537" max="13537" width="7.5703125" customWidth="1"/>
    <col min="13538" max="13538" width="8.85546875" customWidth="1"/>
    <col min="13539" max="13539" width="8" customWidth="1"/>
    <col min="13540" max="13540" width="10.42578125" customWidth="1"/>
    <col min="13541" max="13541" width="8.7109375" customWidth="1"/>
    <col min="13542" max="13542" width="8.42578125" customWidth="1"/>
    <col min="13543" max="13543" width="10.140625" customWidth="1"/>
    <col min="13544" max="13544" width="9.42578125" customWidth="1"/>
    <col min="13545" max="13545" width="8" customWidth="1"/>
    <col min="13546" max="13547" width="10.42578125" customWidth="1"/>
    <col min="13548" max="13548" width="8.140625" customWidth="1"/>
    <col min="13549" max="13549" width="7.7109375" customWidth="1"/>
    <col min="13550" max="13550" width="7.140625" customWidth="1"/>
    <col min="13785" max="13785" width="5.7109375" customWidth="1"/>
    <col min="13786" max="13786" width="9" customWidth="1"/>
    <col min="13787" max="13787" width="6.85546875" customWidth="1"/>
    <col min="13788" max="13788" width="6.28515625" customWidth="1"/>
    <col min="13789" max="13789" width="7.7109375" customWidth="1"/>
    <col min="13790" max="13790" width="7.42578125" customWidth="1"/>
    <col min="13791" max="13791" width="9.28515625" customWidth="1"/>
    <col min="13792" max="13792" width="7.85546875" customWidth="1"/>
    <col min="13793" max="13793" width="7.5703125" customWidth="1"/>
    <col min="13794" max="13794" width="8.85546875" customWidth="1"/>
    <col min="13795" max="13795" width="8" customWidth="1"/>
    <col min="13796" max="13796" width="10.42578125" customWidth="1"/>
    <col min="13797" max="13797" width="8.7109375" customWidth="1"/>
    <col min="13798" max="13798" width="8.42578125" customWidth="1"/>
    <col min="13799" max="13799" width="10.140625" customWidth="1"/>
    <col min="13800" max="13800" width="9.42578125" customWidth="1"/>
    <col min="13801" max="13801" width="8" customWidth="1"/>
    <col min="13802" max="13803" width="10.42578125" customWidth="1"/>
    <col min="13804" max="13804" width="8.140625" customWidth="1"/>
    <col min="13805" max="13805" width="7.7109375" customWidth="1"/>
    <col min="13806" max="13806" width="7.140625" customWidth="1"/>
    <col min="14041" max="14041" width="5.7109375" customWidth="1"/>
    <col min="14042" max="14042" width="9" customWidth="1"/>
    <col min="14043" max="14043" width="6.85546875" customWidth="1"/>
    <col min="14044" max="14044" width="6.28515625" customWidth="1"/>
    <col min="14045" max="14045" width="7.7109375" customWidth="1"/>
    <col min="14046" max="14046" width="7.42578125" customWidth="1"/>
    <col min="14047" max="14047" width="9.28515625" customWidth="1"/>
    <col min="14048" max="14048" width="7.85546875" customWidth="1"/>
    <col min="14049" max="14049" width="7.5703125" customWidth="1"/>
    <col min="14050" max="14050" width="8.85546875" customWidth="1"/>
    <col min="14051" max="14051" width="8" customWidth="1"/>
    <col min="14052" max="14052" width="10.42578125" customWidth="1"/>
    <col min="14053" max="14053" width="8.7109375" customWidth="1"/>
    <col min="14054" max="14054" width="8.42578125" customWidth="1"/>
    <col min="14055" max="14055" width="10.140625" customWidth="1"/>
    <col min="14056" max="14056" width="9.42578125" customWidth="1"/>
    <col min="14057" max="14057" width="8" customWidth="1"/>
    <col min="14058" max="14059" width="10.42578125" customWidth="1"/>
    <col min="14060" max="14060" width="8.140625" customWidth="1"/>
    <col min="14061" max="14061" width="7.7109375" customWidth="1"/>
    <col min="14062" max="14062" width="7.140625" customWidth="1"/>
    <col min="14297" max="14297" width="5.7109375" customWidth="1"/>
    <col min="14298" max="14298" width="9" customWidth="1"/>
    <col min="14299" max="14299" width="6.85546875" customWidth="1"/>
    <col min="14300" max="14300" width="6.28515625" customWidth="1"/>
    <col min="14301" max="14301" width="7.7109375" customWidth="1"/>
    <col min="14302" max="14302" width="7.42578125" customWidth="1"/>
    <col min="14303" max="14303" width="9.28515625" customWidth="1"/>
    <col min="14304" max="14304" width="7.85546875" customWidth="1"/>
    <col min="14305" max="14305" width="7.5703125" customWidth="1"/>
    <col min="14306" max="14306" width="8.85546875" customWidth="1"/>
    <col min="14307" max="14307" width="8" customWidth="1"/>
    <col min="14308" max="14308" width="10.42578125" customWidth="1"/>
    <col min="14309" max="14309" width="8.7109375" customWidth="1"/>
    <col min="14310" max="14310" width="8.42578125" customWidth="1"/>
    <col min="14311" max="14311" width="10.140625" customWidth="1"/>
    <col min="14312" max="14312" width="9.42578125" customWidth="1"/>
    <col min="14313" max="14313" width="8" customWidth="1"/>
    <col min="14314" max="14315" width="10.42578125" customWidth="1"/>
    <col min="14316" max="14316" width="8.140625" customWidth="1"/>
    <col min="14317" max="14317" width="7.7109375" customWidth="1"/>
    <col min="14318" max="14318" width="7.140625" customWidth="1"/>
    <col min="14553" max="14553" width="5.7109375" customWidth="1"/>
    <col min="14554" max="14554" width="9" customWidth="1"/>
    <col min="14555" max="14555" width="6.85546875" customWidth="1"/>
    <col min="14556" max="14556" width="6.28515625" customWidth="1"/>
    <col min="14557" max="14557" width="7.7109375" customWidth="1"/>
    <col min="14558" max="14558" width="7.42578125" customWidth="1"/>
    <col min="14559" max="14559" width="9.28515625" customWidth="1"/>
    <col min="14560" max="14560" width="7.85546875" customWidth="1"/>
    <col min="14561" max="14561" width="7.5703125" customWidth="1"/>
    <col min="14562" max="14562" width="8.85546875" customWidth="1"/>
    <col min="14563" max="14563" width="8" customWidth="1"/>
    <col min="14564" max="14564" width="10.42578125" customWidth="1"/>
    <col min="14565" max="14565" width="8.7109375" customWidth="1"/>
    <col min="14566" max="14566" width="8.42578125" customWidth="1"/>
    <col min="14567" max="14567" width="10.140625" customWidth="1"/>
    <col min="14568" max="14568" width="9.42578125" customWidth="1"/>
    <col min="14569" max="14569" width="8" customWidth="1"/>
    <col min="14570" max="14571" width="10.42578125" customWidth="1"/>
    <col min="14572" max="14572" width="8.140625" customWidth="1"/>
    <col min="14573" max="14573" width="7.7109375" customWidth="1"/>
    <col min="14574" max="14574" width="7.140625" customWidth="1"/>
    <col min="14809" max="14809" width="5.7109375" customWidth="1"/>
    <col min="14810" max="14810" width="9" customWidth="1"/>
    <col min="14811" max="14811" width="6.85546875" customWidth="1"/>
    <col min="14812" max="14812" width="6.28515625" customWidth="1"/>
    <col min="14813" max="14813" width="7.7109375" customWidth="1"/>
    <col min="14814" max="14814" width="7.42578125" customWidth="1"/>
    <col min="14815" max="14815" width="9.28515625" customWidth="1"/>
    <col min="14816" max="14816" width="7.85546875" customWidth="1"/>
    <col min="14817" max="14817" width="7.5703125" customWidth="1"/>
    <col min="14818" max="14818" width="8.85546875" customWidth="1"/>
    <col min="14819" max="14819" width="8" customWidth="1"/>
    <col min="14820" max="14820" width="10.42578125" customWidth="1"/>
    <col min="14821" max="14821" width="8.7109375" customWidth="1"/>
    <col min="14822" max="14822" width="8.42578125" customWidth="1"/>
    <col min="14823" max="14823" width="10.140625" customWidth="1"/>
    <col min="14824" max="14824" width="9.42578125" customWidth="1"/>
    <col min="14825" max="14825" width="8" customWidth="1"/>
    <col min="14826" max="14827" width="10.42578125" customWidth="1"/>
    <col min="14828" max="14828" width="8.140625" customWidth="1"/>
    <col min="14829" max="14829" width="7.7109375" customWidth="1"/>
    <col min="14830" max="14830" width="7.140625" customWidth="1"/>
    <col min="15065" max="15065" width="5.7109375" customWidth="1"/>
    <col min="15066" max="15066" width="9" customWidth="1"/>
    <col min="15067" max="15067" width="6.85546875" customWidth="1"/>
    <col min="15068" max="15068" width="6.28515625" customWidth="1"/>
    <col min="15069" max="15069" width="7.7109375" customWidth="1"/>
    <col min="15070" max="15070" width="7.42578125" customWidth="1"/>
    <col min="15071" max="15071" width="9.28515625" customWidth="1"/>
    <col min="15072" max="15072" width="7.85546875" customWidth="1"/>
    <col min="15073" max="15073" width="7.5703125" customWidth="1"/>
    <col min="15074" max="15074" width="8.85546875" customWidth="1"/>
    <col min="15075" max="15075" width="8" customWidth="1"/>
    <col min="15076" max="15076" width="10.42578125" customWidth="1"/>
    <col min="15077" max="15077" width="8.7109375" customWidth="1"/>
    <col min="15078" max="15078" width="8.42578125" customWidth="1"/>
    <col min="15079" max="15079" width="10.140625" customWidth="1"/>
    <col min="15080" max="15080" width="9.42578125" customWidth="1"/>
    <col min="15081" max="15081" width="8" customWidth="1"/>
    <col min="15082" max="15083" width="10.42578125" customWidth="1"/>
    <col min="15084" max="15084" width="8.140625" customWidth="1"/>
    <col min="15085" max="15085" width="7.7109375" customWidth="1"/>
    <col min="15086" max="15086" width="7.140625" customWidth="1"/>
    <col min="15321" max="15321" width="5.7109375" customWidth="1"/>
    <col min="15322" max="15322" width="9" customWidth="1"/>
    <col min="15323" max="15323" width="6.85546875" customWidth="1"/>
    <col min="15324" max="15324" width="6.28515625" customWidth="1"/>
    <col min="15325" max="15325" width="7.7109375" customWidth="1"/>
    <col min="15326" max="15326" width="7.42578125" customWidth="1"/>
    <col min="15327" max="15327" width="9.28515625" customWidth="1"/>
    <col min="15328" max="15328" width="7.85546875" customWidth="1"/>
    <col min="15329" max="15329" width="7.5703125" customWidth="1"/>
    <col min="15330" max="15330" width="8.85546875" customWidth="1"/>
    <col min="15331" max="15331" width="8" customWidth="1"/>
    <col min="15332" max="15332" width="10.42578125" customWidth="1"/>
    <col min="15333" max="15333" width="8.7109375" customWidth="1"/>
    <col min="15334" max="15334" width="8.42578125" customWidth="1"/>
    <col min="15335" max="15335" width="10.140625" customWidth="1"/>
    <col min="15336" max="15336" width="9.42578125" customWidth="1"/>
    <col min="15337" max="15337" width="8" customWidth="1"/>
    <col min="15338" max="15339" width="10.42578125" customWidth="1"/>
    <col min="15340" max="15340" width="8.140625" customWidth="1"/>
    <col min="15341" max="15341" width="7.7109375" customWidth="1"/>
    <col min="15342" max="15342" width="7.140625" customWidth="1"/>
    <col min="15577" max="15577" width="5.7109375" customWidth="1"/>
    <col min="15578" max="15578" width="9" customWidth="1"/>
    <col min="15579" max="15579" width="6.85546875" customWidth="1"/>
    <col min="15580" max="15580" width="6.28515625" customWidth="1"/>
    <col min="15581" max="15581" width="7.7109375" customWidth="1"/>
    <col min="15582" max="15582" width="7.42578125" customWidth="1"/>
    <col min="15583" max="15583" width="9.28515625" customWidth="1"/>
    <col min="15584" max="15584" width="7.85546875" customWidth="1"/>
    <col min="15585" max="15585" width="7.5703125" customWidth="1"/>
    <col min="15586" max="15586" width="8.85546875" customWidth="1"/>
    <col min="15587" max="15587" width="8" customWidth="1"/>
    <col min="15588" max="15588" width="10.42578125" customWidth="1"/>
    <col min="15589" max="15589" width="8.7109375" customWidth="1"/>
    <col min="15590" max="15590" width="8.42578125" customWidth="1"/>
    <col min="15591" max="15591" width="10.140625" customWidth="1"/>
    <col min="15592" max="15592" width="9.42578125" customWidth="1"/>
    <col min="15593" max="15593" width="8" customWidth="1"/>
    <col min="15594" max="15595" width="10.42578125" customWidth="1"/>
    <col min="15596" max="15596" width="8.140625" customWidth="1"/>
    <col min="15597" max="15597" width="7.7109375" customWidth="1"/>
    <col min="15598" max="15598" width="7.140625" customWidth="1"/>
    <col min="15833" max="15833" width="5.7109375" customWidth="1"/>
    <col min="15834" max="15834" width="9" customWidth="1"/>
    <col min="15835" max="15835" width="6.85546875" customWidth="1"/>
    <col min="15836" max="15836" width="6.28515625" customWidth="1"/>
    <col min="15837" max="15837" width="7.7109375" customWidth="1"/>
    <col min="15838" max="15838" width="7.42578125" customWidth="1"/>
    <col min="15839" max="15839" width="9.28515625" customWidth="1"/>
    <col min="15840" max="15840" width="7.85546875" customWidth="1"/>
    <col min="15841" max="15841" width="7.5703125" customWidth="1"/>
    <col min="15842" max="15842" width="8.85546875" customWidth="1"/>
    <col min="15843" max="15843" width="8" customWidth="1"/>
    <col min="15844" max="15844" width="10.42578125" customWidth="1"/>
    <col min="15845" max="15845" width="8.7109375" customWidth="1"/>
    <col min="15846" max="15846" width="8.42578125" customWidth="1"/>
    <col min="15847" max="15847" width="10.140625" customWidth="1"/>
    <col min="15848" max="15848" width="9.42578125" customWidth="1"/>
    <col min="15849" max="15849" width="8" customWidth="1"/>
    <col min="15850" max="15851" width="10.42578125" customWidth="1"/>
    <col min="15852" max="15852" width="8.140625" customWidth="1"/>
    <col min="15853" max="15853" width="7.7109375" customWidth="1"/>
    <col min="15854" max="15854" width="7.140625" customWidth="1"/>
    <col min="16089" max="16089" width="5.7109375" customWidth="1"/>
    <col min="16090" max="16090" width="9" customWidth="1"/>
    <col min="16091" max="16091" width="6.85546875" customWidth="1"/>
    <col min="16092" max="16092" width="6.28515625" customWidth="1"/>
    <col min="16093" max="16093" width="7.7109375" customWidth="1"/>
    <col min="16094" max="16094" width="7.42578125" customWidth="1"/>
    <col min="16095" max="16095" width="9.28515625" customWidth="1"/>
    <col min="16096" max="16096" width="7.85546875" customWidth="1"/>
    <col min="16097" max="16097" width="7.5703125" customWidth="1"/>
    <col min="16098" max="16098" width="8.85546875" customWidth="1"/>
    <col min="16099" max="16099" width="8" customWidth="1"/>
    <col min="16100" max="16100" width="10.42578125" customWidth="1"/>
    <col min="16101" max="16101" width="8.7109375" customWidth="1"/>
    <col min="16102" max="16102" width="8.42578125" customWidth="1"/>
    <col min="16103" max="16103" width="10.140625" customWidth="1"/>
    <col min="16104" max="16104" width="9.42578125" customWidth="1"/>
    <col min="16105" max="16105" width="8" customWidth="1"/>
    <col min="16106" max="16107" width="10.42578125" customWidth="1"/>
    <col min="16108" max="16108" width="8.140625" customWidth="1"/>
    <col min="16109" max="16109" width="7.7109375" customWidth="1"/>
    <col min="16110" max="16110" width="7.140625" customWidth="1"/>
  </cols>
  <sheetData>
    <row r="1" spans="1:22" ht="15.75" x14ac:dyDescent="0.25">
      <c r="A1" s="100" t="s">
        <v>126</v>
      </c>
      <c r="B1" s="100"/>
      <c r="C1" s="100"/>
      <c r="D1" s="100"/>
      <c r="E1" s="100"/>
      <c r="F1" s="100"/>
      <c r="G1" s="100"/>
      <c r="H1" s="100"/>
      <c r="I1" s="100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2"/>
    </row>
    <row r="2" spans="1:22" ht="15.75" x14ac:dyDescent="0.25">
      <c r="A2" s="98" t="s">
        <v>127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12" customHeight="1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"/>
    </row>
    <row r="4" spans="1:22" ht="18.95" customHeight="1" x14ac:dyDescent="0.25">
      <c r="A4" s="76"/>
      <c r="B4" s="77"/>
      <c r="C4" s="77"/>
      <c r="D4" s="78"/>
      <c r="E4" s="120"/>
      <c r="F4" s="121"/>
      <c r="G4" s="112" t="s">
        <v>84</v>
      </c>
      <c r="H4" s="113"/>
      <c r="I4" s="113"/>
      <c r="J4" s="112" t="s">
        <v>70</v>
      </c>
      <c r="K4" s="117"/>
      <c r="L4" s="117"/>
      <c r="M4" s="117"/>
      <c r="N4" s="117"/>
      <c r="O4" s="117"/>
      <c r="P4" s="117"/>
      <c r="Q4" s="118"/>
      <c r="R4" s="118"/>
      <c r="S4" s="118"/>
      <c r="T4" s="118"/>
      <c r="U4" s="118"/>
      <c r="V4" s="27"/>
    </row>
    <row r="5" spans="1:22" ht="38.25" customHeight="1" x14ac:dyDescent="0.25">
      <c r="A5" s="79"/>
      <c r="B5" s="80"/>
      <c r="C5" s="80"/>
      <c r="D5" s="81"/>
      <c r="E5" s="121"/>
      <c r="F5" s="121"/>
      <c r="G5" s="111" t="s">
        <v>128</v>
      </c>
      <c r="H5" s="111"/>
      <c r="I5" s="111"/>
      <c r="J5" s="114" t="s">
        <v>110</v>
      </c>
      <c r="K5" s="115"/>
      <c r="L5" s="115"/>
      <c r="M5" s="115"/>
      <c r="N5" s="115"/>
      <c r="O5" s="115"/>
      <c r="P5" s="116"/>
      <c r="Q5" s="119" t="s">
        <v>111</v>
      </c>
      <c r="R5" s="119"/>
      <c r="S5" s="119"/>
      <c r="T5" s="119"/>
      <c r="U5" s="119"/>
      <c r="V5" s="119"/>
    </row>
    <row r="6" spans="1:22" ht="183" customHeight="1" x14ac:dyDescent="0.25">
      <c r="A6" s="82"/>
      <c r="B6" s="83"/>
      <c r="C6" s="83"/>
      <c r="D6" s="84"/>
      <c r="E6" s="121"/>
      <c r="F6" s="121"/>
      <c r="G6" s="32" t="s">
        <v>92</v>
      </c>
      <c r="H6" s="33" t="s">
        <v>71</v>
      </c>
      <c r="I6" s="33" t="s">
        <v>93</v>
      </c>
      <c r="J6" s="35" t="s">
        <v>112</v>
      </c>
      <c r="K6" s="35" t="s">
        <v>113</v>
      </c>
      <c r="L6" s="35" t="s">
        <v>114</v>
      </c>
      <c r="M6" s="35" t="s">
        <v>115</v>
      </c>
      <c r="N6" s="35" t="s">
        <v>116</v>
      </c>
      <c r="O6" s="35" t="s">
        <v>117</v>
      </c>
      <c r="P6" s="35" t="s">
        <v>118</v>
      </c>
      <c r="Q6" s="36" t="s">
        <v>119</v>
      </c>
      <c r="R6" s="36" t="s">
        <v>120</v>
      </c>
      <c r="S6" s="37" t="s">
        <v>121</v>
      </c>
      <c r="T6" s="38" t="s">
        <v>122</v>
      </c>
      <c r="U6" s="38" t="s">
        <v>123</v>
      </c>
      <c r="V6" s="38" t="s">
        <v>124</v>
      </c>
    </row>
    <row r="7" spans="1:22" s="1" customFormat="1" ht="21" customHeight="1" x14ac:dyDescent="0.25">
      <c r="A7" s="55" t="s">
        <v>0</v>
      </c>
      <c r="B7" s="56"/>
      <c r="C7" s="56"/>
      <c r="D7" s="57"/>
      <c r="E7" s="55" t="s">
        <v>48</v>
      </c>
      <c r="F7" s="67"/>
      <c r="G7" s="3"/>
      <c r="H7" s="4"/>
      <c r="I7" s="3"/>
      <c r="J7" s="40"/>
      <c r="K7" s="40"/>
      <c r="L7" s="40"/>
      <c r="M7" s="40"/>
      <c r="N7" s="40"/>
      <c r="O7" s="40"/>
      <c r="P7" s="5"/>
      <c r="Q7" s="5"/>
      <c r="R7" s="6"/>
      <c r="S7" s="6"/>
      <c r="T7" s="5"/>
      <c r="U7" s="7"/>
      <c r="V7" s="7"/>
    </row>
    <row r="8" spans="1:22" s="1" customFormat="1" ht="16.5" x14ac:dyDescent="0.25">
      <c r="A8" s="103" t="s">
        <v>81</v>
      </c>
      <c r="B8" s="104"/>
      <c r="C8" s="104"/>
      <c r="D8" s="105"/>
      <c r="E8" s="122" t="s">
        <v>49</v>
      </c>
      <c r="F8" s="123"/>
      <c r="G8" s="8" t="s">
        <v>1</v>
      </c>
      <c r="H8" s="8" t="s">
        <v>1</v>
      </c>
      <c r="I8" s="8">
        <v>292821</v>
      </c>
      <c r="J8" s="19">
        <v>72931.5</v>
      </c>
      <c r="K8" s="19">
        <v>6634.5</v>
      </c>
      <c r="L8" s="18">
        <v>4.8</v>
      </c>
      <c r="M8" s="19">
        <v>92471.2</v>
      </c>
      <c r="N8" s="19">
        <v>718047.9</v>
      </c>
      <c r="O8" s="19">
        <v>7201.8</v>
      </c>
      <c r="P8" s="9" t="s">
        <v>1</v>
      </c>
      <c r="Q8" s="9" t="s">
        <v>1</v>
      </c>
      <c r="R8" s="9" t="s">
        <v>1</v>
      </c>
      <c r="S8" s="18">
        <v>711.9</v>
      </c>
      <c r="T8" s="19">
        <v>5781.3</v>
      </c>
      <c r="U8" s="19">
        <v>11835.496696620667</v>
      </c>
      <c r="V8" s="19" t="s">
        <v>1</v>
      </c>
    </row>
    <row r="9" spans="1:22" s="1" customFormat="1" ht="16.5" x14ac:dyDescent="0.25">
      <c r="A9" s="103" t="s">
        <v>82</v>
      </c>
      <c r="B9" s="104"/>
      <c r="C9" s="104"/>
      <c r="D9" s="105"/>
      <c r="E9" s="122" t="s">
        <v>50</v>
      </c>
      <c r="F9" s="123"/>
      <c r="G9" s="8" t="s">
        <v>1</v>
      </c>
      <c r="H9" s="8" t="s">
        <v>1</v>
      </c>
      <c r="I9" s="8">
        <v>388882</v>
      </c>
      <c r="J9" s="9">
        <v>20600.400000000001</v>
      </c>
      <c r="K9" s="9">
        <v>307.89999999999998</v>
      </c>
      <c r="L9" s="9" t="s">
        <v>1</v>
      </c>
      <c r="M9" s="9">
        <v>30218.1</v>
      </c>
      <c r="N9" s="9">
        <v>111580.8</v>
      </c>
      <c r="O9" s="9">
        <v>7201.1</v>
      </c>
      <c r="P9" s="9" t="s">
        <v>1</v>
      </c>
      <c r="Q9" s="9" t="s">
        <v>1</v>
      </c>
      <c r="R9" s="17" t="s">
        <v>1</v>
      </c>
      <c r="S9" s="17">
        <v>121.3</v>
      </c>
      <c r="T9" s="9">
        <v>9794.2000000000007</v>
      </c>
      <c r="U9" s="9">
        <v>19567.250693525104</v>
      </c>
      <c r="V9" s="9">
        <v>2105.556232048511</v>
      </c>
    </row>
    <row r="10" spans="1:22" s="1" customFormat="1" ht="12.95" customHeight="1" x14ac:dyDescent="0.25">
      <c r="A10" s="106" t="s">
        <v>83</v>
      </c>
      <c r="B10" s="107"/>
      <c r="C10" s="107"/>
      <c r="D10" s="108"/>
      <c r="E10" s="124" t="s">
        <v>51</v>
      </c>
      <c r="F10" s="123"/>
      <c r="G10" s="8" t="s">
        <v>1</v>
      </c>
      <c r="H10" s="8" t="s">
        <v>1</v>
      </c>
      <c r="I10" s="8" t="s">
        <v>1</v>
      </c>
      <c r="J10" s="9" t="s">
        <v>1</v>
      </c>
      <c r="K10" s="9" t="s">
        <v>1</v>
      </c>
      <c r="L10" s="9" t="s">
        <v>1</v>
      </c>
      <c r="M10" s="9" t="s">
        <v>1</v>
      </c>
      <c r="N10" s="17" t="s">
        <v>1</v>
      </c>
      <c r="O10" s="17" t="s">
        <v>1</v>
      </c>
      <c r="P10" s="17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</row>
    <row r="11" spans="1:22" s="1" customFormat="1" ht="18.95" customHeight="1" x14ac:dyDescent="0.25">
      <c r="A11" s="55" t="s">
        <v>2</v>
      </c>
      <c r="B11" s="56"/>
      <c r="C11" s="56"/>
      <c r="D11" s="57"/>
      <c r="E11" s="55" t="s">
        <v>52</v>
      </c>
      <c r="F11" s="67"/>
      <c r="G11" s="8" t="s">
        <v>1</v>
      </c>
      <c r="H11" s="8" t="s">
        <v>1</v>
      </c>
      <c r="I11" s="42">
        <v>681703</v>
      </c>
      <c r="J11" s="10">
        <f>J9+J8</f>
        <v>93531.9</v>
      </c>
      <c r="K11" s="10">
        <f>K9+K8</f>
        <v>6942.4</v>
      </c>
      <c r="L11" s="10">
        <v>4.8</v>
      </c>
      <c r="M11" s="10">
        <f>M9+M8</f>
        <v>122689.29999999999</v>
      </c>
      <c r="N11" s="10">
        <f>N9+N8</f>
        <v>829628.70000000007</v>
      </c>
      <c r="O11" s="10">
        <f>O9+O8</f>
        <v>14402.900000000001</v>
      </c>
      <c r="P11" s="17" t="s">
        <v>1</v>
      </c>
      <c r="Q11" s="9" t="s">
        <v>1</v>
      </c>
      <c r="R11" s="9" t="s">
        <v>1</v>
      </c>
      <c r="S11" s="10">
        <f>SUM(S8:S10)</f>
        <v>833.19999999999993</v>
      </c>
      <c r="T11" s="10">
        <f>T8+T9</f>
        <v>15575.5</v>
      </c>
      <c r="U11" s="10">
        <f>U9+U8</f>
        <v>31402.747390145771</v>
      </c>
      <c r="V11" s="10">
        <v>2105.5</v>
      </c>
    </row>
    <row r="12" spans="1:22" ht="30.75" customHeight="1" x14ac:dyDescent="0.25">
      <c r="A12" s="55" t="s">
        <v>3</v>
      </c>
      <c r="B12" s="56"/>
      <c r="C12" s="56"/>
      <c r="D12" s="57"/>
      <c r="E12" s="55" t="s">
        <v>53</v>
      </c>
      <c r="F12" s="6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3"/>
      <c r="S12" s="13"/>
      <c r="T12" s="8"/>
      <c r="U12" s="8"/>
      <c r="V12" s="8"/>
    </row>
    <row r="13" spans="1:22" ht="27" customHeight="1" x14ac:dyDescent="0.25">
      <c r="A13" s="21" t="s">
        <v>98</v>
      </c>
      <c r="B13" s="52" t="s">
        <v>4</v>
      </c>
      <c r="C13" s="53"/>
      <c r="D13" s="54"/>
      <c r="E13" s="21" t="s">
        <v>98</v>
      </c>
      <c r="F13" s="22" t="s">
        <v>54</v>
      </c>
      <c r="G13" s="43">
        <v>866138</v>
      </c>
      <c r="H13" s="43">
        <v>356795</v>
      </c>
      <c r="I13" s="8" t="s">
        <v>1</v>
      </c>
      <c r="J13" s="9">
        <v>1677.6079999999997</v>
      </c>
      <c r="K13" s="9">
        <v>938.43600000000015</v>
      </c>
      <c r="L13" s="9">
        <v>10779.689999999997</v>
      </c>
      <c r="M13" s="9">
        <v>1180.7159999999999</v>
      </c>
      <c r="N13" s="9">
        <v>11707.268999999997</v>
      </c>
      <c r="O13" s="9">
        <v>4339.7010000000009</v>
      </c>
      <c r="P13" s="9">
        <v>1490.655</v>
      </c>
      <c r="Q13" s="8" t="s">
        <v>1</v>
      </c>
      <c r="R13" s="13" t="s">
        <v>1</v>
      </c>
      <c r="S13" s="17">
        <v>112098.33833549762</v>
      </c>
      <c r="T13" s="9">
        <v>359952.5</v>
      </c>
      <c r="U13" s="44">
        <v>4751.5132155692309</v>
      </c>
      <c r="V13" s="44">
        <v>123.63183954863992</v>
      </c>
    </row>
    <row r="14" spans="1:22" ht="26.1" customHeight="1" x14ac:dyDescent="0.25">
      <c r="A14" s="21" t="s">
        <v>99</v>
      </c>
      <c r="B14" s="52" t="s">
        <v>5</v>
      </c>
      <c r="C14" s="53"/>
      <c r="D14" s="54"/>
      <c r="E14" s="21" t="s">
        <v>99</v>
      </c>
      <c r="F14" s="22" t="s">
        <v>55</v>
      </c>
      <c r="G14" s="43">
        <v>432934</v>
      </c>
      <c r="H14" s="43">
        <v>222352</v>
      </c>
      <c r="I14" s="8" t="s">
        <v>1</v>
      </c>
      <c r="J14" s="9">
        <v>12171.518999999998</v>
      </c>
      <c r="K14" s="9">
        <v>9102.110000000006</v>
      </c>
      <c r="L14" s="9">
        <v>17.353000000000002</v>
      </c>
      <c r="M14" s="9">
        <v>5801.8270000000002</v>
      </c>
      <c r="N14" s="9">
        <v>51224.523000000001</v>
      </c>
      <c r="O14" s="9">
        <v>14622.754999999996</v>
      </c>
      <c r="P14" s="9">
        <v>754.351</v>
      </c>
      <c r="Q14" s="8" t="s">
        <v>1</v>
      </c>
      <c r="R14" s="13" t="s">
        <v>1</v>
      </c>
      <c r="S14" s="17">
        <v>1366.9498038975603</v>
      </c>
      <c r="T14" s="9">
        <v>866405.2</v>
      </c>
      <c r="U14" s="51">
        <v>6303.7392122618721</v>
      </c>
      <c r="V14" s="9" t="s">
        <v>1</v>
      </c>
    </row>
    <row r="15" spans="1:22" ht="18" customHeight="1" x14ac:dyDescent="0.25">
      <c r="A15" s="23" t="s">
        <v>24</v>
      </c>
      <c r="B15" s="52" t="s">
        <v>6</v>
      </c>
      <c r="C15" s="53"/>
      <c r="D15" s="54"/>
      <c r="E15" s="23" t="s">
        <v>24</v>
      </c>
      <c r="F15" s="22" t="s">
        <v>56</v>
      </c>
      <c r="G15" s="43">
        <v>2142939</v>
      </c>
      <c r="H15" s="43">
        <v>430228</v>
      </c>
      <c r="I15" s="8" t="s">
        <v>1</v>
      </c>
      <c r="J15" s="9">
        <v>57998.64899999999</v>
      </c>
      <c r="K15" s="9">
        <v>49040.340999999986</v>
      </c>
      <c r="L15" s="9">
        <v>6691.0259999999998</v>
      </c>
      <c r="M15" s="9">
        <v>24227.095000000008</v>
      </c>
      <c r="N15" s="9">
        <v>648632.01700000011</v>
      </c>
      <c r="O15" s="9">
        <v>12974.353999999999</v>
      </c>
      <c r="P15" s="9">
        <v>2223.3070000000002</v>
      </c>
      <c r="Q15" s="9">
        <v>1625788.4</v>
      </c>
      <c r="R15" s="17">
        <v>38518.1</v>
      </c>
      <c r="S15" s="17">
        <v>7411.4043940204901</v>
      </c>
      <c r="T15" s="41">
        <v>175827.8</v>
      </c>
      <c r="U15" s="9">
        <v>72110.327192185199</v>
      </c>
      <c r="V15" s="9">
        <v>343.90321110231719</v>
      </c>
    </row>
    <row r="16" spans="1:22" ht="36.75" customHeight="1" x14ac:dyDescent="0.25">
      <c r="A16" s="21" t="s">
        <v>25</v>
      </c>
      <c r="B16" s="52" t="s">
        <v>7</v>
      </c>
      <c r="C16" s="53"/>
      <c r="D16" s="54"/>
      <c r="E16" s="21" t="s">
        <v>25</v>
      </c>
      <c r="F16" s="22" t="s">
        <v>57</v>
      </c>
      <c r="G16" s="43">
        <v>404020</v>
      </c>
      <c r="H16" s="43">
        <v>124908</v>
      </c>
      <c r="I16" s="8" t="s">
        <v>1</v>
      </c>
      <c r="J16" s="9">
        <v>121626.60200000003</v>
      </c>
      <c r="K16" s="9">
        <v>609476.58599999989</v>
      </c>
      <c r="L16" s="9">
        <v>26.07</v>
      </c>
      <c r="M16" s="9">
        <v>4830.9809999999989</v>
      </c>
      <c r="N16" s="9">
        <v>16972.769</v>
      </c>
      <c r="O16" s="9">
        <v>26148.945000000003</v>
      </c>
      <c r="P16" s="9">
        <v>17963.310000000009</v>
      </c>
      <c r="Q16" s="8" t="s">
        <v>1</v>
      </c>
      <c r="R16" s="13" t="s">
        <v>1</v>
      </c>
      <c r="S16" s="17">
        <v>1269.6771528101542</v>
      </c>
      <c r="T16" s="9">
        <v>960070.3</v>
      </c>
      <c r="U16" s="9">
        <v>91699.16928160112</v>
      </c>
      <c r="V16" s="9">
        <v>5036.4149255316861</v>
      </c>
    </row>
    <row r="17" spans="1:22" ht="38.1" customHeight="1" x14ac:dyDescent="0.25">
      <c r="A17" s="21" t="s">
        <v>26</v>
      </c>
      <c r="B17" s="134" t="s">
        <v>8</v>
      </c>
      <c r="C17" s="135"/>
      <c r="D17" s="136"/>
      <c r="E17" s="21" t="s">
        <v>26</v>
      </c>
      <c r="F17" s="24" t="s">
        <v>78</v>
      </c>
      <c r="G17" s="43">
        <v>53485</v>
      </c>
      <c r="H17" s="43">
        <v>14436</v>
      </c>
      <c r="I17" s="8" t="s">
        <v>1</v>
      </c>
      <c r="J17" s="9">
        <v>445.80799999999999</v>
      </c>
      <c r="K17" s="9">
        <v>495.17899999999986</v>
      </c>
      <c r="L17" s="9">
        <v>341.98399999999987</v>
      </c>
      <c r="M17" s="9">
        <v>58.667999999999999</v>
      </c>
      <c r="N17" s="9">
        <v>1588.4959999999999</v>
      </c>
      <c r="O17" s="9">
        <v>3168.78</v>
      </c>
      <c r="P17" s="9">
        <v>156.53500000000003</v>
      </c>
      <c r="Q17" s="8" t="s">
        <v>1</v>
      </c>
      <c r="R17" s="13" t="s">
        <v>1</v>
      </c>
      <c r="S17" s="17">
        <v>3483.8941845368558</v>
      </c>
      <c r="T17" s="41">
        <v>410146.5</v>
      </c>
      <c r="U17" s="41">
        <v>333.66800905793087</v>
      </c>
      <c r="V17" s="9">
        <v>3.7115572330481199</v>
      </c>
    </row>
    <row r="18" spans="1:22" ht="18" customHeight="1" x14ac:dyDescent="0.25">
      <c r="A18" s="21" t="s">
        <v>27</v>
      </c>
      <c r="B18" s="137" t="s">
        <v>9</v>
      </c>
      <c r="C18" s="137"/>
      <c r="D18" s="137"/>
      <c r="E18" s="21" t="s">
        <v>27</v>
      </c>
      <c r="F18" s="25" t="s">
        <v>58</v>
      </c>
      <c r="G18" s="43">
        <v>570979</v>
      </c>
      <c r="H18" s="43">
        <v>107430</v>
      </c>
      <c r="I18" s="8" t="s">
        <v>1</v>
      </c>
      <c r="J18" s="9">
        <v>130.459</v>
      </c>
      <c r="K18" s="9">
        <v>165.86299999999997</v>
      </c>
      <c r="L18" s="9"/>
      <c r="M18" s="9">
        <v>338.11199999999997</v>
      </c>
      <c r="N18" s="9">
        <v>297.29699999999997</v>
      </c>
      <c r="O18" s="9">
        <v>336.6269999999999</v>
      </c>
      <c r="P18" s="9">
        <v>29.027000000000001</v>
      </c>
      <c r="Q18" s="8" t="s">
        <v>1</v>
      </c>
      <c r="R18" s="13" t="s">
        <v>1</v>
      </c>
      <c r="S18" s="17">
        <v>44.283611797890771</v>
      </c>
      <c r="T18" s="9">
        <v>217.7</v>
      </c>
      <c r="U18" s="9">
        <v>817.8430417721155</v>
      </c>
      <c r="V18" s="9" t="s">
        <v>1</v>
      </c>
    </row>
    <row r="19" spans="1:22" ht="39" customHeight="1" x14ac:dyDescent="0.25">
      <c r="A19" s="21" t="s">
        <v>28</v>
      </c>
      <c r="B19" s="137" t="s">
        <v>10</v>
      </c>
      <c r="C19" s="137"/>
      <c r="D19" s="137"/>
      <c r="E19" s="21" t="s">
        <v>28</v>
      </c>
      <c r="F19" s="25" t="s">
        <v>95</v>
      </c>
      <c r="G19" s="43">
        <v>1057539</v>
      </c>
      <c r="H19" s="43">
        <v>526299</v>
      </c>
      <c r="I19" s="8" t="s">
        <v>1</v>
      </c>
      <c r="J19" s="9">
        <v>111.26300000000001</v>
      </c>
      <c r="K19" s="9">
        <v>24.894999999999996</v>
      </c>
      <c r="L19" s="9">
        <v>3.4240000000000004</v>
      </c>
      <c r="M19" s="9">
        <v>1312.6799999999998</v>
      </c>
      <c r="N19" s="9">
        <v>323.97700000000009</v>
      </c>
      <c r="O19" s="9">
        <v>391.63499999999993</v>
      </c>
      <c r="P19" s="9">
        <v>192.35600000000005</v>
      </c>
      <c r="Q19" s="8" t="s">
        <v>1</v>
      </c>
      <c r="R19" s="13" t="s">
        <v>1</v>
      </c>
      <c r="S19" s="17">
        <v>82.983044465334331</v>
      </c>
      <c r="T19" s="9">
        <v>783.6</v>
      </c>
      <c r="U19" s="41">
        <v>1622.1380297605913</v>
      </c>
      <c r="V19" s="9">
        <v>6.9336560119318653</v>
      </c>
    </row>
    <row r="20" spans="1:22" ht="39" customHeight="1" x14ac:dyDescent="0.25">
      <c r="A20" s="21" t="s">
        <v>29</v>
      </c>
      <c r="B20" s="137" t="s">
        <v>11</v>
      </c>
      <c r="C20" s="137"/>
      <c r="D20" s="137"/>
      <c r="E20" s="21" t="s">
        <v>29</v>
      </c>
      <c r="F20" s="25" t="s">
        <v>79</v>
      </c>
      <c r="G20" s="43">
        <v>582500</v>
      </c>
      <c r="H20" s="43">
        <v>264866</v>
      </c>
      <c r="I20" s="8" t="s">
        <v>1</v>
      </c>
      <c r="J20" s="9">
        <v>8945.5090000000018</v>
      </c>
      <c r="K20" s="9">
        <v>642.31699999999989</v>
      </c>
      <c r="L20" s="9">
        <v>18.397999999999996</v>
      </c>
      <c r="M20" s="9">
        <v>3304.6899999999996</v>
      </c>
      <c r="N20" s="9">
        <v>7895.4179999999988</v>
      </c>
      <c r="O20" s="9">
        <v>2391.8449999999989</v>
      </c>
      <c r="P20" s="9">
        <v>1144.5730000000003</v>
      </c>
      <c r="Q20" s="8" t="s">
        <v>1</v>
      </c>
      <c r="R20" s="13" t="s">
        <v>1</v>
      </c>
      <c r="S20" s="17">
        <v>773.61970130170266</v>
      </c>
      <c r="T20" s="9">
        <v>1199.7</v>
      </c>
      <c r="U20" s="9">
        <v>12400.027268330205</v>
      </c>
      <c r="V20" s="9">
        <v>36.1</v>
      </c>
    </row>
    <row r="21" spans="1:22" ht="31.5" customHeight="1" x14ac:dyDescent="0.25">
      <c r="A21" s="26" t="s">
        <v>30</v>
      </c>
      <c r="B21" s="134" t="s">
        <v>12</v>
      </c>
      <c r="C21" s="135"/>
      <c r="D21" s="136"/>
      <c r="E21" s="26" t="s">
        <v>30</v>
      </c>
      <c r="F21" s="24" t="s">
        <v>59</v>
      </c>
      <c r="G21" s="43">
        <v>70635</v>
      </c>
      <c r="H21" s="43">
        <v>35311</v>
      </c>
      <c r="I21" s="8" t="s">
        <v>1</v>
      </c>
      <c r="J21" s="9">
        <v>29.085000000000001</v>
      </c>
      <c r="K21" s="9">
        <v>12.422999999999996</v>
      </c>
      <c r="L21" s="9">
        <v>2.4E-2</v>
      </c>
      <c r="M21" s="9">
        <v>3.1819999999999995</v>
      </c>
      <c r="N21" s="9">
        <v>42.971000000000011</v>
      </c>
      <c r="O21" s="9">
        <v>5.6010000000000009</v>
      </c>
      <c r="P21" s="9">
        <v>4.4359999999999999</v>
      </c>
      <c r="Q21" s="8" t="s">
        <v>1</v>
      </c>
      <c r="R21" s="13" t="s">
        <v>1</v>
      </c>
      <c r="S21" s="17">
        <v>2.2851388817649259</v>
      </c>
      <c r="T21" s="9">
        <v>23.5</v>
      </c>
      <c r="U21" s="9">
        <v>69.407697589028004</v>
      </c>
      <c r="V21" s="9">
        <v>3.2379487749092921</v>
      </c>
    </row>
    <row r="22" spans="1:22" ht="28.5" customHeight="1" x14ac:dyDescent="0.25">
      <c r="A22" s="21" t="s">
        <v>31</v>
      </c>
      <c r="B22" s="52" t="s">
        <v>13</v>
      </c>
      <c r="C22" s="53"/>
      <c r="D22" s="54"/>
      <c r="E22" s="21" t="s">
        <v>31</v>
      </c>
      <c r="F22" s="22" t="s">
        <v>60</v>
      </c>
      <c r="G22" s="43">
        <v>374510</v>
      </c>
      <c r="H22" s="43">
        <v>182667</v>
      </c>
      <c r="I22" s="8" t="s">
        <v>1</v>
      </c>
      <c r="J22" s="9">
        <v>28.352999999999994</v>
      </c>
      <c r="K22" s="9">
        <v>8.5629999999999988</v>
      </c>
      <c r="L22" s="8"/>
      <c r="M22" s="9">
        <v>2.9450000000000003</v>
      </c>
      <c r="N22" s="9">
        <v>57.419999999999995</v>
      </c>
      <c r="O22" s="9">
        <v>0.54700000000000004</v>
      </c>
      <c r="P22" s="9">
        <v>5.7999999999999996E-2</v>
      </c>
      <c r="Q22" s="8" t="s">
        <v>1</v>
      </c>
      <c r="R22" s="13" t="s">
        <v>1</v>
      </c>
      <c r="S22" s="17">
        <v>3.3019129999585344</v>
      </c>
      <c r="T22" s="9">
        <v>26.4</v>
      </c>
      <c r="U22" s="9">
        <v>78.393554970846225</v>
      </c>
      <c r="V22" s="9">
        <v>2.3344413016159318</v>
      </c>
    </row>
    <row r="23" spans="1:22" ht="25.5" customHeight="1" x14ac:dyDescent="0.25">
      <c r="A23" s="21" t="s">
        <v>32</v>
      </c>
      <c r="B23" s="52" t="s">
        <v>14</v>
      </c>
      <c r="C23" s="53"/>
      <c r="D23" s="54"/>
      <c r="E23" s="21" t="s">
        <v>32</v>
      </c>
      <c r="F23" s="22" t="s">
        <v>61</v>
      </c>
      <c r="G23" s="43">
        <v>183208</v>
      </c>
      <c r="H23" s="43">
        <v>114658</v>
      </c>
      <c r="I23" s="8" t="s">
        <v>1</v>
      </c>
      <c r="J23" s="9">
        <v>22.680000000000003</v>
      </c>
      <c r="K23" s="9">
        <v>22.991000000000003</v>
      </c>
      <c r="L23" s="9">
        <v>1.258</v>
      </c>
      <c r="M23" s="9">
        <v>11.16</v>
      </c>
      <c r="N23" s="9">
        <v>25.360000000000003</v>
      </c>
      <c r="O23" s="9">
        <v>11.856999999999999</v>
      </c>
      <c r="P23" s="9">
        <v>3.5999999999999997E-2</v>
      </c>
      <c r="Q23" s="8" t="s">
        <v>1</v>
      </c>
      <c r="R23" s="13" t="s">
        <v>1</v>
      </c>
      <c r="S23" s="17">
        <v>3.4056700380809448</v>
      </c>
      <c r="T23" s="9">
        <v>24.9</v>
      </c>
      <c r="U23" s="9">
        <v>87.192068394726846</v>
      </c>
      <c r="V23" s="9">
        <v>2.6501712061889267</v>
      </c>
    </row>
    <row r="24" spans="1:22" ht="24.95" customHeight="1" x14ac:dyDescent="0.25">
      <c r="A24" s="21" t="s">
        <v>33</v>
      </c>
      <c r="B24" s="52" t="s">
        <v>15</v>
      </c>
      <c r="C24" s="53"/>
      <c r="D24" s="54"/>
      <c r="E24" s="21" t="s">
        <v>33</v>
      </c>
      <c r="F24" s="22" t="s">
        <v>62</v>
      </c>
      <c r="G24" s="43">
        <v>339956</v>
      </c>
      <c r="H24" s="43">
        <v>241493</v>
      </c>
      <c r="I24" s="8" t="s">
        <v>1</v>
      </c>
      <c r="J24" s="9">
        <v>167.434</v>
      </c>
      <c r="K24" s="9">
        <v>39.337000000000003</v>
      </c>
      <c r="L24" s="9">
        <v>20.695</v>
      </c>
      <c r="M24" s="9">
        <v>305.24299999999999</v>
      </c>
      <c r="N24" s="9">
        <v>625.49300000000017</v>
      </c>
      <c r="O24" s="9">
        <v>147.34400000000002</v>
      </c>
      <c r="P24" s="9">
        <v>26.071000000000005</v>
      </c>
      <c r="Q24" s="8" t="s">
        <v>1</v>
      </c>
      <c r="R24" s="13" t="s">
        <v>1</v>
      </c>
      <c r="S24" s="17">
        <v>5.6505944092819584</v>
      </c>
      <c r="T24" s="9">
        <v>109</v>
      </c>
      <c r="U24" s="9">
        <v>316.23189025966013</v>
      </c>
      <c r="V24" s="9">
        <v>19.509035114601247</v>
      </c>
    </row>
    <row r="25" spans="1:22" ht="27.95" customHeight="1" x14ac:dyDescent="0.25">
      <c r="A25" s="21" t="s">
        <v>34</v>
      </c>
      <c r="B25" s="52" t="s">
        <v>16</v>
      </c>
      <c r="C25" s="53"/>
      <c r="D25" s="54"/>
      <c r="E25" s="21" t="s">
        <v>34</v>
      </c>
      <c r="F25" s="22" t="s">
        <v>63</v>
      </c>
      <c r="G25" s="45">
        <v>287831</v>
      </c>
      <c r="H25" s="45">
        <v>141523</v>
      </c>
      <c r="I25" s="8" t="s">
        <v>1</v>
      </c>
      <c r="J25" s="9">
        <v>39.033999999999999</v>
      </c>
      <c r="K25" s="9">
        <v>180.16000000000003</v>
      </c>
      <c r="L25" s="9">
        <v>3.7449999999999997</v>
      </c>
      <c r="M25" s="9">
        <v>56.84</v>
      </c>
      <c r="N25" s="9">
        <v>212.017</v>
      </c>
      <c r="O25" s="9">
        <v>41.082000000000008</v>
      </c>
      <c r="P25" s="9">
        <v>46.141999999999996</v>
      </c>
      <c r="Q25" s="8" t="s">
        <v>1</v>
      </c>
      <c r="R25" s="13" t="s">
        <v>1</v>
      </c>
      <c r="S25" s="17">
        <v>6.309307712870134</v>
      </c>
      <c r="T25" s="9">
        <v>60.2</v>
      </c>
      <c r="U25" s="44">
        <v>148.38934365775953</v>
      </c>
      <c r="V25" s="44">
        <v>3.8701149213007704</v>
      </c>
    </row>
    <row r="26" spans="1:22" ht="39.6" customHeight="1" x14ac:dyDescent="0.25">
      <c r="A26" s="21" t="s">
        <v>35</v>
      </c>
      <c r="B26" s="52" t="s">
        <v>17</v>
      </c>
      <c r="C26" s="53"/>
      <c r="D26" s="54"/>
      <c r="E26" s="21" t="s">
        <v>35</v>
      </c>
      <c r="F26" s="22" t="s">
        <v>64</v>
      </c>
      <c r="G26" s="45">
        <v>123827</v>
      </c>
      <c r="H26" s="45">
        <v>62238</v>
      </c>
      <c r="I26" s="8" t="s">
        <v>1</v>
      </c>
      <c r="J26" s="9">
        <v>87.655000000000001</v>
      </c>
      <c r="K26" s="9">
        <v>46.371999999999993</v>
      </c>
      <c r="L26" s="9">
        <v>16.311</v>
      </c>
      <c r="M26" s="9">
        <v>52.058</v>
      </c>
      <c r="N26" s="9">
        <v>502.16699999999992</v>
      </c>
      <c r="O26" s="9">
        <v>86.280000000000015</v>
      </c>
      <c r="P26" s="9">
        <v>36.47</v>
      </c>
      <c r="Q26" s="8" t="s">
        <v>1</v>
      </c>
      <c r="R26" s="13" t="s">
        <v>1</v>
      </c>
      <c r="S26" s="17">
        <v>13.401441150441418</v>
      </c>
      <c r="T26" s="9">
        <v>210.2</v>
      </c>
      <c r="U26" s="9">
        <v>388.84216919176885</v>
      </c>
      <c r="V26" s="9">
        <v>12.887903948838979</v>
      </c>
    </row>
    <row r="27" spans="1:22" ht="38.1" customHeight="1" x14ac:dyDescent="0.25">
      <c r="A27" s="21" t="s">
        <v>36</v>
      </c>
      <c r="B27" s="52" t="s">
        <v>18</v>
      </c>
      <c r="C27" s="53"/>
      <c r="D27" s="54"/>
      <c r="E27" s="21" t="s">
        <v>36</v>
      </c>
      <c r="F27" s="22" t="s">
        <v>65</v>
      </c>
      <c r="G27" s="45">
        <v>353202</v>
      </c>
      <c r="H27" s="45">
        <v>266656</v>
      </c>
      <c r="I27" s="8" t="s">
        <v>1</v>
      </c>
      <c r="J27" s="9">
        <v>531.23199999999986</v>
      </c>
      <c r="K27" s="9">
        <v>3764.0459999999994</v>
      </c>
      <c r="L27" s="9">
        <v>0.26900000000000002</v>
      </c>
      <c r="M27" s="9">
        <v>625.93200000000002</v>
      </c>
      <c r="N27" s="9">
        <v>3846.1000000000004</v>
      </c>
      <c r="O27" s="9">
        <v>491.54600000000016</v>
      </c>
      <c r="P27" s="9">
        <v>193.13399999999999</v>
      </c>
      <c r="Q27" s="8" t="s">
        <v>1</v>
      </c>
      <c r="R27" s="13" t="s">
        <v>1</v>
      </c>
      <c r="S27" s="17">
        <v>18.298182815883802</v>
      </c>
      <c r="T27" s="9">
        <v>108.2</v>
      </c>
      <c r="U27" s="9">
        <v>598.05108060063878</v>
      </c>
      <c r="V27" s="13" t="s">
        <v>1</v>
      </c>
    </row>
    <row r="28" spans="1:22" ht="18" customHeight="1" x14ac:dyDescent="0.25">
      <c r="A28" s="21" t="s">
        <v>37</v>
      </c>
      <c r="B28" s="52" t="s">
        <v>19</v>
      </c>
      <c r="C28" s="53"/>
      <c r="D28" s="54"/>
      <c r="E28" s="21" t="s">
        <v>37</v>
      </c>
      <c r="F28" s="22" t="s">
        <v>80</v>
      </c>
      <c r="G28" s="46">
        <v>242480</v>
      </c>
      <c r="H28" s="46">
        <v>172645</v>
      </c>
      <c r="I28" s="8" t="s">
        <v>1</v>
      </c>
      <c r="J28" s="9">
        <v>346.11400000000003</v>
      </c>
      <c r="K28" s="9">
        <v>931.69799999999998</v>
      </c>
      <c r="L28" s="9">
        <v>5.2949999999999999</v>
      </c>
      <c r="M28" s="9">
        <v>198.24600000000001</v>
      </c>
      <c r="N28" s="9">
        <v>1394.9860000000001</v>
      </c>
      <c r="O28" s="9">
        <v>198.29799999999997</v>
      </c>
      <c r="P28" s="9">
        <v>119.73100000000002</v>
      </c>
      <c r="Q28" s="8" t="s">
        <v>1</v>
      </c>
      <c r="R28" s="13" t="s">
        <v>1</v>
      </c>
      <c r="S28" s="17">
        <v>6.0592896380615073</v>
      </c>
      <c r="T28" s="9">
        <v>182.3</v>
      </c>
      <c r="U28" s="9">
        <v>558.25001583645974</v>
      </c>
      <c r="V28" s="9">
        <v>40.849797376821748</v>
      </c>
    </row>
    <row r="29" spans="1:22" ht="27.95" customHeight="1" x14ac:dyDescent="0.25">
      <c r="A29" s="21" t="s">
        <v>38</v>
      </c>
      <c r="B29" s="52" t="s">
        <v>20</v>
      </c>
      <c r="C29" s="53"/>
      <c r="D29" s="54"/>
      <c r="E29" s="21" t="s">
        <v>38</v>
      </c>
      <c r="F29" s="22" t="s">
        <v>66</v>
      </c>
      <c r="G29" s="46">
        <v>184663</v>
      </c>
      <c r="H29" s="46">
        <v>95435</v>
      </c>
      <c r="I29" s="8" t="s">
        <v>1</v>
      </c>
      <c r="J29" s="9">
        <v>682.06100000000004</v>
      </c>
      <c r="K29" s="9">
        <v>1072.9260000000004</v>
      </c>
      <c r="L29" s="9">
        <v>3.3689999999999998</v>
      </c>
      <c r="M29" s="9">
        <v>141.35700000000003</v>
      </c>
      <c r="N29" s="9">
        <v>2953.7890000000002</v>
      </c>
      <c r="O29" s="9">
        <v>331.65499999999986</v>
      </c>
      <c r="P29" s="9">
        <v>255.16499999999994</v>
      </c>
      <c r="Q29" s="8" t="s">
        <v>1</v>
      </c>
      <c r="R29" s="13" t="s">
        <v>1</v>
      </c>
      <c r="S29" s="17">
        <v>451.88715708409359</v>
      </c>
      <c r="T29" s="9">
        <v>222.8</v>
      </c>
      <c r="U29" s="9">
        <v>614.34008548731435</v>
      </c>
      <c r="V29" s="9">
        <v>37.633417752858556</v>
      </c>
    </row>
    <row r="30" spans="1:22" ht="27" customHeight="1" x14ac:dyDescent="0.25">
      <c r="A30" s="21" t="s">
        <v>39</v>
      </c>
      <c r="B30" s="52" t="s">
        <v>21</v>
      </c>
      <c r="C30" s="53"/>
      <c r="D30" s="54"/>
      <c r="E30" s="21" t="s">
        <v>39</v>
      </c>
      <c r="F30" s="22" t="s">
        <v>67</v>
      </c>
      <c r="G30" s="46">
        <v>39571</v>
      </c>
      <c r="H30" s="46">
        <v>24053</v>
      </c>
      <c r="I30" s="8" t="s">
        <v>1</v>
      </c>
      <c r="J30" s="9">
        <v>15.001999999999999</v>
      </c>
      <c r="K30" s="9">
        <v>13.754000000000001</v>
      </c>
      <c r="L30" s="9">
        <v>2.25</v>
      </c>
      <c r="M30" s="9">
        <v>7.25</v>
      </c>
      <c r="N30" s="9">
        <v>48.571000000000005</v>
      </c>
      <c r="O30" s="9">
        <v>13.676</v>
      </c>
      <c r="P30" s="9">
        <v>1.0919999999999996</v>
      </c>
      <c r="Q30" s="8" t="s">
        <v>1</v>
      </c>
      <c r="R30" s="13" t="s">
        <v>1</v>
      </c>
      <c r="S30" s="17">
        <v>0.86086960246023347</v>
      </c>
      <c r="T30" s="9">
        <v>17.3</v>
      </c>
      <c r="U30" s="9">
        <v>51.95906265949823</v>
      </c>
      <c r="V30" s="9">
        <v>3.3745554063145007</v>
      </c>
    </row>
    <row r="31" spans="1:22" ht="22.5" customHeight="1" x14ac:dyDescent="0.25">
      <c r="A31" s="21" t="s">
        <v>40</v>
      </c>
      <c r="B31" s="52" t="s">
        <v>22</v>
      </c>
      <c r="C31" s="53"/>
      <c r="D31" s="54"/>
      <c r="E31" s="21" t="s">
        <v>40</v>
      </c>
      <c r="F31" s="25" t="s">
        <v>68</v>
      </c>
      <c r="G31" s="45">
        <v>60407</v>
      </c>
      <c r="H31" s="45">
        <v>38837</v>
      </c>
      <c r="I31" s="8" t="s">
        <v>1</v>
      </c>
      <c r="J31" s="9">
        <v>11.048000000000002</v>
      </c>
      <c r="K31" s="9">
        <v>2.1669999999999998</v>
      </c>
      <c r="L31" s="9">
        <v>4.2999999999999997E-2</v>
      </c>
      <c r="M31" s="9">
        <v>4.2889999999999997</v>
      </c>
      <c r="N31" s="9">
        <v>25.957000000000001</v>
      </c>
      <c r="O31" s="9">
        <v>0.17500000000000002</v>
      </c>
      <c r="P31" s="9">
        <v>1.7559999999999998</v>
      </c>
      <c r="Q31" s="8" t="s">
        <v>1</v>
      </c>
      <c r="R31" s="13" t="s">
        <v>1</v>
      </c>
      <c r="S31" s="17" t="s">
        <v>1</v>
      </c>
      <c r="T31" s="9" t="s">
        <v>1</v>
      </c>
      <c r="U31" s="9" t="s">
        <v>1</v>
      </c>
      <c r="V31" s="9" t="s">
        <v>1</v>
      </c>
    </row>
    <row r="32" spans="1:22" ht="24.6" customHeight="1" x14ac:dyDescent="0.25">
      <c r="A32" s="55" t="s">
        <v>23</v>
      </c>
      <c r="B32" s="56"/>
      <c r="C32" s="56"/>
      <c r="D32" s="57"/>
      <c r="E32" s="55" t="s">
        <v>69</v>
      </c>
      <c r="F32" s="67"/>
      <c r="G32" s="47">
        <v>8370824</v>
      </c>
      <c r="H32" s="42">
        <v>3422830</v>
      </c>
      <c r="I32" s="8" t="s">
        <v>1</v>
      </c>
      <c r="J32" s="10">
        <f t="shared" ref="J32:P32" si="0">SUM(J13:J31)</f>
        <v>205067.11500000002</v>
      </c>
      <c r="K32" s="10">
        <f t="shared" si="0"/>
        <v>675980.16399999987</v>
      </c>
      <c r="L32" s="10">
        <f t="shared" si="0"/>
        <v>17931.203999999998</v>
      </c>
      <c r="M32" s="10">
        <f t="shared" si="0"/>
        <v>42463.271000000008</v>
      </c>
      <c r="N32" s="10">
        <f t="shared" si="0"/>
        <v>748376.59700000018</v>
      </c>
      <c r="O32" s="10">
        <f t="shared" si="0"/>
        <v>65702.703000000023</v>
      </c>
      <c r="P32" s="10">
        <f t="shared" si="0"/>
        <v>24638.205000000009</v>
      </c>
      <c r="Q32" s="10">
        <v>1625788.4</v>
      </c>
      <c r="R32" s="10">
        <v>38518.1</v>
      </c>
      <c r="S32" s="10">
        <f t="shared" ref="S32:U32" si="1">SUM(S13:S31)</f>
        <v>127042.6097926605</v>
      </c>
      <c r="T32" s="10">
        <f t="shared" si="1"/>
        <v>2775588.1</v>
      </c>
      <c r="U32" s="10">
        <f t="shared" si="1"/>
        <v>192949.48221918603</v>
      </c>
      <c r="V32" s="10">
        <f t="shared" ref="V32" si="2">SUM(V13:V31)</f>
        <v>5677.0425752310739</v>
      </c>
    </row>
    <row r="33" spans="1:24" ht="37.5" customHeight="1" x14ac:dyDescent="0.25">
      <c r="A33" s="87" t="s">
        <v>96</v>
      </c>
      <c r="B33" s="88"/>
      <c r="C33" s="88"/>
      <c r="D33" s="89"/>
      <c r="E33" s="55" t="s">
        <v>97</v>
      </c>
      <c r="F33" s="67"/>
      <c r="G33" s="48" t="s">
        <v>100</v>
      </c>
      <c r="H33" s="48" t="s">
        <v>100</v>
      </c>
      <c r="I33" s="48" t="s">
        <v>100</v>
      </c>
      <c r="J33" s="14">
        <f t="shared" ref="J33:O33" si="3">J11+J32</f>
        <v>298599.01500000001</v>
      </c>
      <c r="K33" s="14">
        <f t="shared" si="3"/>
        <v>682922.5639999999</v>
      </c>
      <c r="L33" s="14">
        <f t="shared" si="3"/>
        <v>17936.003999999997</v>
      </c>
      <c r="M33" s="14">
        <f t="shared" si="3"/>
        <v>165152.571</v>
      </c>
      <c r="N33" s="14">
        <f t="shared" si="3"/>
        <v>1578005.2970000003</v>
      </c>
      <c r="O33" s="14">
        <f t="shared" si="3"/>
        <v>80105.603000000032</v>
      </c>
      <c r="P33" s="14">
        <v>21178.935000000001</v>
      </c>
      <c r="Q33" s="10">
        <v>1625788.4</v>
      </c>
      <c r="R33" s="14">
        <v>38518.1</v>
      </c>
      <c r="S33" s="14">
        <f>S32+S11</f>
        <v>127875.8097926605</v>
      </c>
      <c r="T33" s="14">
        <f>T32+T11</f>
        <v>2791163.6</v>
      </c>
      <c r="U33" s="14">
        <f>U32+U11</f>
        <v>224352.22960933181</v>
      </c>
      <c r="V33" s="10">
        <v>7782.5</v>
      </c>
    </row>
    <row r="34" spans="1:24" ht="14.1" customHeight="1" x14ac:dyDescent="0.25">
      <c r="A34" s="140" t="s">
        <v>41</v>
      </c>
      <c r="B34" s="141"/>
      <c r="C34" s="141"/>
      <c r="D34" s="141"/>
      <c r="E34" s="70" t="s">
        <v>72</v>
      </c>
      <c r="F34" s="71"/>
      <c r="G34" s="125"/>
      <c r="H34" s="126"/>
      <c r="I34" s="126"/>
      <c r="J34" s="126"/>
      <c r="K34" s="126"/>
      <c r="L34" s="126"/>
      <c r="M34" s="126"/>
      <c r="N34" s="126"/>
      <c r="O34" s="126"/>
      <c r="P34" s="127"/>
      <c r="Q34" s="8"/>
      <c r="R34" s="8"/>
      <c r="S34" s="10"/>
      <c r="T34" s="10"/>
      <c r="U34" s="10"/>
      <c r="V34" s="10"/>
    </row>
    <row r="35" spans="1:24" ht="24.75" customHeight="1" x14ac:dyDescent="0.25">
      <c r="A35" s="142" t="s">
        <v>42</v>
      </c>
      <c r="B35" s="142"/>
      <c r="C35" s="142"/>
      <c r="D35" s="142"/>
      <c r="E35" s="72" t="s">
        <v>73</v>
      </c>
      <c r="F35" s="73"/>
      <c r="G35" s="128"/>
      <c r="H35" s="129"/>
      <c r="I35" s="129"/>
      <c r="J35" s="129"/>
      <c r="K35" s="129"/>
      <c r="L35" s="129"/>
      <c r="M35" s="129"/>
      <c r="N35" s="129"/>
      <c r="O35" s="129"/>
      <c r="P35" s="130"/>
      <c r="Q35" s="8" t="s">
        <v>100</v>
      </c>
      <c r="R35" s="8" t="s">
        <v>100</v>
      </c>
      <c r="S35" s="10">
        <v>51.133220617540005</v>
      </c>
      <c r="T35" s="10">
        <v>18.100000000000001</v>
      </c>
      <c r="U35" s="10">
        <v>1772.9065402439314</v>
      </c>
      <c r="V35" s="8" t="s">
        <v>100</v>
      </c>
    </row>
    <row r="36" spans="1:24" ht="24.75" customHeight="1" x14ac:dyDescent="0.25">
      <c r="A36" s="85" t="s">
        <v>101</v>
      </c>
      <c r="B36" s="86"/>
      <c r="C36" s="86"/>
      <c r="D36" s="75"/>
      <c r="E36" s="74" t="s">
        <v>102</v>
      </c>
      <c r="F36" s="75"/>
      <c r="G36" s="128"/>
      <c r="H36" s="129"/>
      <c r="I36" s="129"/>
      <c r="J36" s="129"/>
      <c r="K36" s="129"/>
      <c r="L36" s="129"/>
      <c r="M36" s="129"/>
      <c r="N36" s="129"/>
      <c r="O36" s="129"/>
      <c r="P36" s="130"/>
      <c r="Q36" s="8" t="s">
        <v>100</v>
      </c>
      <c r="R36" s="8" t="s">
        <v>100</v>
      </c>
      <c r="S36" s="8" t="s">
        <v>47</v>
      </c>
      <c r="T36" s="8" t="s">
        <v>47</v>
      </c>
      <c r="U36" s="8" t="s">
        <v>47</v>
      </c>
      <c r="V36" s="8" t="s">
        <v>100</v>
      </c>
    </row>
    <row r="37" spans="1:24" ht="19.5" customHeight="1" x14ac:dyDescent="0.25">
      <c r="A37" s="74" t="s">
        <v>103</v>
      </c>
      <c r="B37" s="86"/>
      <c r="C37" s="86"/>
      <c r="D37" s="75"/>
      <c r="E37" s="74" t="s">
        <v>104</v>
      </c>
      <c r="F37" s="75"/>
      <c r="G37" s="128"/>
      <c r="H37" s="129"/>
      <c r="I37" s="129"/>
      <c r="J37" s="129"/>
      <c r="K37" s="129"/>
      <c r="L37" s="129"/>
      <c r="M37" s="129"/>
      <c r="N37" s="129"/>
      <c r="O37" s="129"/>
      <c r="P37" s="130"/>
      <c r="Q37" s="8" t="s">
        <v>100</v>
      </c>
      <c r="R37" s="8" t="s">
        <v>100</v>
      </c>
      <c r="S37" s="8" t="s">
        <v>47</v>
      </c>
      <c r="T37" s="8" t="s">
        <v>47</v>
      </c>
      <c r="U37" s="8" t="s">
        <v>47</v>
      </c>
      <c r="V37" s="8" t="s">
        <v>100</v>
      </c>
    </row>
    <row r="38" spans="1:24" ht="14.45" customHeight="1" x14ac:dyDescent="0.25">
      <c r="A38" s="58" t="s">
        <v>43</v>
      </c>
      <c r="B38" s="58"/>
      <c r="C38" s="58"/>
      <c r="D38" s="58"/>
      <c r="E38" s="138" t="s">
        <v>74</v>
      </c>
      <c r="F38" s="139"/>
      <c r="G38" s="128"/>
      <c r="H38" s="129"/>
      <c r="I38" s="129"/>
      <c r="J38" s="129"/>
      <c r="K38" s="129"/>
      <c r="L38" s="129"/>
      <c r="M38" s="129"/>
      <c r="N38" s="129"/>
      <c r="O38" s="129"/>
      <c r="P38" s="130"/>
      <c r="Q38" s="8" t="s">
        <v>100</v>
      </c>
      <c r="R38" s="8" t="s">
        <v>100</v>
      </c>
      <c r="S38" s="9">
        <v>1.4199160577699999</v>
      </c>
      <c r="T38" s="9">
        <v>4.9697062021999994</v>
      </c>
      <c r="U38" s="9">
        <v>52.375970317609422</v>
      </c>
      <c r="V38" s="8" t="s">
        <v>100</v>
      </c>
    </row>
    <row r="39" spans="1:24" ht="15" customHeight="1" x14ac:dyDescent="0.25">
      <c r="A39" s="58" t="s">
        <v>44</v>
      </c>
      <c r="B39" s="58"/>
      <c r="C39" s="58"/>
      <c r="D39" s="58"/>
      <c r="E39" s="138" t="s">
        <v>75</v>
      </c>
      <c r="F39" s="139"/>
      <c r="G39" s="128"/>
      <c r="H39" s="129"/>
      <c r="I39" s="129"/>
      <c r="J39" s="129"/>
      <c r="K39" s="129"/>
      <c r="L39" s="129"/>
      <c r="M39" s="129"/>
      <c r="N39" s="129"/>
      <c r="O39" s="129"/>
      <c r="P39" s="130"/>
      <c r="Q39" s="8" t="s">
        <v>100</v>
      </c>
      <c r="R39" s="8" t="s">
        <v>100</v>
      </c>
      <c r="S39" s="9">
        <v>49.713304559770002</v>
      </c>
      <c r="T39" s="9">
        <v>13.077960000019999</v>
      </c>
      <c r="U39" s="9">
        <v>1720.530569926322</v>
      </c>
      <c r="V39" s="8" t="s">
        <v>100</v>
      </c>
    </row>
    <row r="40" spans="1:24" ht="18.95" customHeight="1" x14ac:dyDescent="0.25">
      <c r="A40" s="66" t="s">
        <v>45</v>
      </c>
      <c r="B40" s="66"/>
      <c r="C40" s="66"/>
      <c r="D40" s="66"/>
      <c r="E40" s="72" t="s">
        <v>76</v>
      </c>
      <c r="F40" s="73"/>
      <c r="G40" s="128"/>
      <c r="H40" s="129"/>
      <c r="I40" s="129"/>
      <c r="J40" s="129"/>
      <c r="K40" s="129"/>
      <c r="L40" s="129"/>
      <c r="M40" s="129"/>
      <c r="N40" s="129"/>
      <c r="O40" s="129"/>
      <c r="P40" s="130"/>
      <c r="Q40" s="8" t="s">
        <v>100</v>
      </c>
      <c r="R40" s="8" t="s">
        <v>100</v>
      </c>
      <c r="S40" s="8" t="s">
        <v>47</v>
      </c>
      <c r="T40" s="8" t="s">
        <v>47</v>
      </c>
      <c r="U40" s="8" t="s">
        <v>47</v>
      </c>
      <c r="V40" s="8" t="s">
        <v>100</v>
      </c>
    </row>
    <row r="41" spans="1:24" ht="20.100000000000001" customHeight="1" x14ac:dyDescent="0.25">
      <c r="A41" s="74" t="s">
        <v>103</v>
      </c>
      <c r="B41" s="86"/>
      <c r="C41" s="86"/>
      <c r="D41" s="75"/>
      <c r="E41" s="74" t="s">
        <v>104</v>
      </c>
      <c r="F41" s="75"/>
      <c r="G41" s="128"/>
      <c r="H41" s="129"/>
      <c r="I41" s="129"/>
      <c r="J41" s="129"/>
      <c r="K41" s="129"/>
      <c r="L41" s="129"/>
      <c r="M41" s="129"/>
      <c r="N41" s="129"/>
      <c r="O41" s="129"/>
      <c r="P41" s="130"/>
      <c r="Q41" s="8" t="s">
        <v>100</v>
      </c>
      <c r="R41" s="8" t="s">
        <v>100</v>
      </c>
      <c r="S41" s="8" t="s">
        <v>47</v>
      </c>
      <c r="T41" s="8" t="s">
        <v>47</v>
      </c>
      <c r="U41" s="8" t="s">
        <v>47</v>
      </c>
      <c r="V41" s="8" t="s">
        <v>100</v>
      </c>
    </row>
    <row r="42" spans="1:24" ht="13.5" customHeight="1" x14ac:dyDescent="0.25">
      <c r="A42" s="58" t="s">
        <v>43</v>
      </c>
      <c r="B42" s="58"/>
      <c r="C42" s="58"/>
      <c r="D42" s="58"/>
      <c r="E42" s="138" t="s">
        <v>74</v>
      </c>
      <c r="F42" s="139"/>
      <c r="G42" s="128"/>
      <c r="H42" s="129"/>
      <c r="I42" s="129"/>
      <c r="J42" s="129"/>
      <c r="K42" s="129"/>
      <c r="L42" s="129"/>
      <c r="M42" s="129"/>
      <c r="N42" s="129"/>
      <c r="O42" s="129"/>
      <c r="P42" s="130"/>
      <c r="Q42" s="8" t="s">
        <v>100</v>
      </c>
      <c r="R42" s="8" t="s">
        <v>100</v>
      </c>
      <c r="S42" s="8" t="s">
        <v>47</v>
      </c>
      <c r="T42" s="8" t="s">
        <v>47</v>
      </c>
      <c r="U42" s="8" t="s">
        <v>47</v>
      </c>
      <c r="V42" s="8" t="s">
        <v>100</v>
      </c>
    </row>
    <row r="43" spans="1:24" ht="13.5" customHeight="1" x14ac:dyDescent="0.25">
      <c r="A43" s="58" t="s">
        <v>44</v>
      </c>
      <c r="B43" s="58"/>
      <c r="C43" s="58"/>
      <c r="D43" s="58"/>
      <c r="E43" s="138" t="s">
        <v>75</v>
      </c>
      <c r="F43" s="139"/>
      <c r="G43" s="128"/>
      <c r="H43" s="129"/>
      <c r="I43" s="129"/>
      <c r="J43" s="129"/>
      <c r="K43" s="129"/>
      <c r="L43" s="129"/>
      <c r="M43" s="129"/>
      <c r="N43" s="129"/>
      <c r="O43" s="129"/>
      <c r="P43" s="130"/>
      <c r="Q43" s="8" t="s">
        <v>100</v>
      </c>
      <c r="R43" s="8" t="s">
        <v>100</v>
      </c>
      <c r="S43" s="8" t="s">
        <v>47</v>
      </c>
      <c r="T43" s="8" t="s">
        <v>47</v>
      </c>
      <c r="U43" s="8" t="s">
        <v>47</v>
      </c>
      <c r="V43" s="8" t="s">
        <v>100</v>
      </c>
    </row>
    <row r="44" spans="1:24" ht="26.25" customHeight="1" x14ac:dyDescent="0.25">
      <c r="A44" s="61" t="s">
        <v>105</v>
      </c>
      <c r="B44" s="61"/>
      <c r="C44" s="61"/>
      <c r="D44" s="61"/>
      <c r="E44" s="143" t="s">
        <v>77</v>
      </c>
      <c r="F44" s="144"/>
      <c r="G44" s="128"/>
      <c r="H44" s="129"/>
      <c r="I44" s="129"/>
      <c r="J44" s="129"/>
      <c r="K44" s="129"/>
      <c r="L44" s="129"/>
      <c r="M44" s="129"/>
      <c r="N44" s="129"/>
      <c r="O44" s="129"/>
      <c r="P44" s="130"/>
      <c r="Q44" s="8" t="s">
        <v>100</v>
      </c>
      <c r="R44" s="8" t="s">
        <v>100</v>
      </c>
      <c r="S44" s="8" t="s">
        <v>47</v>
      </c>
      <c r="T44" s="8" t="s">
        <v>47</v>
      </c>
      <c r="U44" s="8" t="s">
        <v>47</v>
      </c>
      <c r="V44" s="8" t="s">
        <v>100</v>
      </c>
    </row>
    <row r="45" spans="1:24" ht="77.099999999999994" customHeight="1" x14ac:dyDescent="0.25">
      <c r="A45" s="62" t="s">
        <v>106</v>
      </c>
      <c r="B45" s="63"/>
      <c r="C45" s="63"/>
      <c r="D45" s="63"/>
      <c r="E45" s="68" t="s">
        <v>94</v>
      </c>
      <c r="F45" s="69"/>
      <c r="G45" s="128"/>
      <c r="H45" s="129"/>
      <c r="I45" s="129"/>
      <c r="J45" s="129"/>
      <c r="K45" s="129"/>
      <c r="L45" s="129"/>
      <c r="M45" s="129"/>
      <c r="N45" s="129"/>
      <c r="O45" s="129"/>
      <c r="P45" s="130"/>
      <c r="Q45" s="10">
        <v>1625788.4</v>
      </c>
      <c r="R45" s="14">
        <v>38518.1</v>
      </c>
      <c r="S45" s="14">
        <f>S33-S35</f>
        <v>127824.67657204295</v>
      </c>
      <c r="T45" s="14">
        <f>T33-T35</f>
        <v>2791145.5</v>
      </c>
      <c r="U45" s="14">
        <f>U33-U35</f>
        <v>222579.32306908787</v>
      </c>
      <c r="V45" s="10">
        <v>7782.5</v>
      </c>
    </row>
    <row r="46" spans="1:24" ht="17.100000000000001" customHeight="1" x14ac:dyDescent="0.25">
      <c r="A46" s="64" t="s">
        <v>46</v>
      </c>
      <c r="B46" s="65"/>
      <c r="C46" s="65"/>
      <c r="D46" s="65"/>
      <c r="E46" s="59" t="s">
        <v>107</v>
      </c>
      <c r="F46" s="60"/>
      <c r="G46" s="131"/>
      <c r="H46" s="132"/>
      <c r="I46" s="132"/>
      <c r="J46" s="132"/>
      <c r="K46" s="132"/>
      <c r="L46" s="132"/>
      <c r="M46" s="132"/>
      <c r="N46" s="132"/>
      <c r="O46" s="132"/>
      <c r="P46" s="133"/>
      <c r="Q46" s="49">
        <v>2021</v>
      </c>
      <c r="R46" s="49">
        <v>2021</v>
      </c>
      <c r="S46" s="49">
        <v>2021</v>
      </c>
      <c r="T46" s="49">
        <v>2021</v>
      </c>
      <c r="U46" s="49">
        <v>2021</v>
      </c>
      <c r="V46" s="50">
        <v>2021</v>
      </c>
    </row>
    <row r="47" spans="1:24" s="2" customFormat="1" ht="17.100000000000001" customHeight="1" x14ac:dyDescent="0.25">
      <c r="A47" s="95" t="s">
        <v>85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30"/>
      <c r="X47" s="30"/>
    </row>
    <row r="48" spans="1:24" s="2" customFormat="1" ht="14.1" customHeight="1" x14ac:dyDescent="0.25">
      <c r="A48" s="90" t="s">
        <v>108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12"/>
      <c r="W48" s="12"/>
      <c r="X48" s="12"/>
    </row>
    <row r="49" spans="1:24" s="2" customFormat="1" ht="14.1" customHeight="1" x14ac:dyDescent="0.25">
      <c r="A49" s="90" t="s">
        <v>125</v>
      </c>
      <c r="B49" s="90"/>
      <c r="C49" s="90"/>
      <c r="D49" s="90"/>
      <c r="E49" s="90"/>
      <c r="F49" s="9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2"/>
      <c r="W49" s="12"/>
      <c r="X49" s="12"/>
    </row>
    <row r="50" spans="1:24" x14ac:dyDescent="0.25">
      <c r="A50" s="91" t="s">
        <v>86</v>
      </c>
      <c r="B50" s="92"/>
      <c r="C50" s="92"/>
      <c r="D50" s="92"/>
      <c r="E50" s="92"/>
      <c r="F50" s="92"/>
      <c r="G50" s="28"/>
      <c r="H50" s="28"/>
      <c r="T50" s="34"/>
      <c r="U50" s="2"/>
    </row>
    <row r="51" spans="1:24" x14ac:dyDescent="0.25">
      <c r="A51" s="91" t="s">
        <v>87</v>
      </c>
      <c r="B51" s="94"/>
      <c r="C51" s="94"/>
      <c r="D51" s="94"/>
      <c r="E51" s="94"/>
      <c r="F51" s="94"/>
      <c r="G51" s="28"/>
      <c r="H51" s="28"/>
      <c r="U51" s="2"/>
    </row>
    <row r="52" spans="1:24" s="2" customFormat="1" ht="12.75" customHeight="1" x14ac:dyDescent="0.25">
      <c r="A52" s="97" t="s">
        <v>88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31"/>
      <c r="W52" s="31"/>
      <c r="X52" s="31"/>
    </row>
    <row r="53" spans="1:24" s="2" customFormat="1" ht="17.100000000000001" customHeight="1" x14ac:dyDescent="0.25">
      <c r="A53" s="90" t="s">
        <v>109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29"/>
      <c r="W53" s="29"/>
      <c r="X53" s="29"/>
    </row>
    <row r="54" spans="1:24" x14ac:dyDescent="0.25">
      <c r="A54" s="93" t="s">
        <v>89</v>
      </c>
      <c r="B54" s="94"/>
      <c r="C54" s="94"/>
      <c r="D54" s="94"/>
      <c r="E54" s="94"/>
      <c r="F54" s="94"/>
      <c r="G54" s="28"/>
      <c r="H54" s="28"/>
      <c r="U54" s="2"/>
    </row>
    <row r="55" spans="1:24" x14ac:dyDescent="0.25">
      <c r="A55" s="93" t="s">
        <v>90</v>
      </c>
      <c r="B55" s="94"/>
      <c r="C55" s="94"/>
      <c r="D55" s="94"/>
      <c r="E55" s="94"/>
      <c r="F55" s="94"/>
      <c r="G55" s="28"/>
      <c r="H55" s="28"/>
      <c r="U55" s="2"/>
    </row>
    <row r="56" spans="1:24" x14ac:dyDescent="0.25">
      <c r="A56" s="93" t="s">
        <v>91</v>
      </c>
      <c r="B56" s="94"/>
      <c r="C56" s="94"/>
      <c r="D56" s="94"/>
      <c r="E56" s="94"/>
      <c r="F56" s="94"/>
      <c r="G56" s="28"/>
      <c r="H56" s="28"/>
      <c r="U56" s="2"/>
    </row>
    <row r="57" spans="1:24" ht="16.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15"/>
      <c r="K57" s="15"/>
      <c r="L57" s="15"/>
      <c r="M57" s="15"/>
      <c r="N57" s="15"/>
      <c r="O57" s="15"/>
      <c r="P57" s="15"/>
      <c r="Q57" s="16"/>
      <c r="R57" s="16"/>
      <c r="S57" s="16"/>
      <c r="T57" s="16"/>
      <c r="U57" s="16"/>
      <c r="V57" s="16"/>
    </row>
    <row r="58" spans="1:24" ht="16.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15"/>
      <c r="K58" s="15"/>
      <c r="L58" s="15"/>
      <c r="M58" s="15"/>
      <c r="N58" s="15"/>
      <c r="O58" s="15"/>
      <c r="P58" s="15"/>
      <c r="Q58" s="16"/>
      <c r="R58" s="16"/>
      <c r="S58" s="16"/>
      <c r="T58" s="16"/>
      <c r="U58" s="16"/>
      <c r="V58" s="16"/>
    </row>
  </sheetData>
  <mergeCells count="82">
    <mergeCell ref="E42:F42"/>
    <mergeCell ref="E43:F43"/>
    <mergeCell ref="E44:F44"/>
    <mergeCell ref="E32:F32"/>
    <mergeCell ref="E33:F33"/>
    <mergeCell ref="E35:F35"/>
    <mergeCell ref="E37:F37"/>
    <mergeCell ref="E38:F38"/>
    <mergeCell ref="G34:P46"/>
    <mergeCell ref="B25:D2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E39:F39"/>
    <mergeCell ref="A34:D34"/>
    <mergeCell ref="A35:D35"/>
    <mergeCell ref="E36:F36"/>
    <mergeCell ref="A2:V2"/>
    <mergeCell ref="A1:V1"/>
    <mergeCell ref="A8:D8"/>
    <mergeCell ref="A9:D9"/>
    <mergeCell ref="A10:D10"/>
    <mergeCell ref="A3:U3"/>
    <mergeCell ref="G5:I5"/>
    <mergeCell ref="G4:I4"/>
    <mergeCell ref="J5:P5"/>
    <mergeCell ref="J4:U4"/>
    <mergeCell ref="Q5:V5"/>
    <mergeCell ref="E4:F6"/>
    <mergeCell ref="E9:F9"/>
    <mergeCell ref="E10:F10"/>
    <mergeCell ref="E7:F7"/>
    <mergeCell ref="E8:F8"/>
    <mergeCell ref="A49:F49"/>
    <mergeCell ref="A50:F50"/>
    <mergeCell ref="A56:F56"/>
    <mergeCell ref="A47:V47"/>
    <mergeCell ref="A48:U48"/>
    <mergeCell ref="A52:U52"/>
    <mergeCell ref="A53:U53"/>
    <mergeCell ref="A54:F54"/>
    <mergeCell ref="A55:F55"/>
    <mergeCell ref="A51:F51"/>
    <mergeCell ref="A4:D6"/>
    <mergeCell ref="A36:D36"/>
    <mergeCell ref="A41:D41"/>
    <mergeCell ref="B22:D22"/>
    <mergeCell ref="B23:D23"/>
    <mergeCell ref="B26:D26"/>
    <mergeCell ref="B27:D27"/>
    <mergeCell ref="B28:D28"/>
    <mergeCell ref="A12:D12"/>
    <mergeCell ref="A7:D7"/>
    <mergeCell ref="A37:D37"/>
    <mergeCell ref="B29:D29"/>
    <mergeCell ref="B30:D30"/>
    <mergeCell ref="A33:D33"/>
    <mergeCell ref="A38:D38"/>
    <mergeCell ref="A39:D39"/>
    <mergeCell ref="B31:D31"/>
    <mergeCell ref="A32:D32"/>
    <mergeCell ref="A43:D43"/>
    <mergeCell ref="E46:F46"/>
    <mergeCell ref="A11:D11"/>
    <mergeCell ref="A44:D44"/>
    <mergeCell ref="A45:D45"/>
    <mergeCell ref="A46:D46"/>
    <mergeCell ref="A40:D40"/>
    <mergeCell ref="A42:D42"/>
    <mergeCell ref="E11:F11"/>
    <mergeCell ref="E12:F12"/>
    <mergeCell ref="E45:F45"/>
    <mergeCell ref="E34:F34"/>
    <mergeCell ref="E40:F40"/>
    <mergeCell ref="E41:F4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2021-11-26T09:39:54Z</dcterms:modified>
</cp:coreProperties>
</file>