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705" windowWidth="14805" windowHeight="7410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calcPr calcId="191029" iterateDelta="1E-4"/>
</workbook>
</file>

<file path=xl/calcChain.xml><?xml version="1.0" encoding="utf-8"?>
<calcChain xmlns="http://schemas.openxmlformats.org/spreadsheetml/2006/main">
  <c r="I13" i="1" l="1"/>
  <c r="I32" i="1" s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I27" i="1"/>
  <c r="J27" i="1"/>
  <c r="I28" i="1"/>
  <c r="J28" i="1"/>
  <c r="I29" i="1"/>
  <c r="J29" i="1"/>
  <c r="I30" i="1"/>
  <c r="J30" i="1"/>
  <c r="I31" i="1"/>
  <c r="J31" i="1"/>
  <c r="J32" i="1" l="1"/>
  <c r="Q11" i="1"/>
  <c r="P11" i="1"/>
  <c r="O11" i="1"/>
  <c r="M11" i="1"/>
  <c r="L11" i="1"/>
  <c r="U40" i="1" l="1"/>
  <c r="V40" i="1"/>
  <c r="W40" i="1"/>
  <c r="U41" i="1"/>
  <c r="V41" i="1"/>
  <c r="W41" i="1"/>
  <c r="U42" i="1"/>
  <c r="V42" i="1"/>
  <c r="W42" i="1"/>
  <c r="U43" i="1"/>
  <c r="V43" i="1"/>
  <c r="W43" i="1"/>
  <c r="U44" i="1"/>
  <c r="V44" i="1"/>
  <c r="W44" i="1"/>
  <c r="T33" i="1" l="1"/>
  <c r="T45" i="1" s="1"/>
  <c r="S33" i="1"/>
  <c r="S45" i="1" s="1"/>
  <c r="T32" i="1"/>
  <c r="S32" i="1"/>
  <c r="X32" i="1"/>
  <c r="X11" i="1"/>
  <c r="X33" i="1" l="1"/>
  <c r="X45" i="1" s="1"/>
  <c r="W35" i="1"/>
  <c r="W32" i="1"/>
  <c r="W11" i="1"/>
  <c r="W33" i="1" s="1"/>
  <c r="W45" i="1" s="1"/>
  <c r="V35" i="1"/>
  <c r="V32" i="1"/>
  <c r="V11" i="1"/>
  <c r="U32" i="1"/>
  <c r="U11" i="1"/>
  <c r="V33" i="1" l="1"/>
  <c r="V45" i="1" s="1"/>
  <c r="U33" i="1"/>
  <c r="U45" i="1" s="1"/>
  <c r="L32" i="1" l="1"/>
  <c r="M32" i="1"/>
  <c r="N32" i="1"/>
  <c r="N33" i="1" s="1"/>
  <c r="O32" i="1"/>
  <c r="P32" i="1"/>
  <c r="Q32" i="1"/>
  <c r="R32" i="1"/>
  <c r="P33" i="1" l="1"/>
  <c r="Q33" i="1"/>
  <c r="O33" i="1"/>
  <c r="M33" i="1"/>
  <c r="L33" i="1"/>
  <c r="K11" i="1"/>
</calcChain>
</file>

<file path=xl/sharedStrings.xml><?xml version="1.0" encoding="utf-8"?>
<sst xmlns="http://schemas.openxmlformats.org/spreadsheetml/2006/main" count="283" uniqueCount="131">
  <si>
    <t>Витрати домашніх господарств</t>
  </si>
  <si>
    <t>‒</t>
  </si>
  <si>
    <t>Усього, витрати домашніх господарств</t>
  </si>
  <si>
    <t>Види економічної діяльності за КВЕД-2010</t>
  </si>
  <si>
    <t>Сільське господарство, лісове та рибне господарство</t>
  </si>
  <si>
    <t>Добувна промисловість і розроблення кар'єрів</t>
  </si>
  <si>
    <t>Переробна промисловість</t>
  </si>
  <si>
    <t>Постачання електроенергії, газу, пари та кондиційованого повітря</t>
  </si>
  <si>
    <t>Водопостачання; каналізація, поводження з відходами</t>
  </si>
  <si>
    <t>Будівництво</t>
  </si>
  <si>
    <t>Оптова та роздрібна торгівля; ремонт автотранспортних засобів і мотоциклів</t>
  </si>
  <si>
    <t>Транспорт, складське господарство, поштова та кур'єрська діяльність</t>
  </si>
  <si>
    <t>Тимчасове розміщування й організація харчування</t>
  </si>
  <si>
    <t>Інформація та телекомунікації</t>
  </si>
  <si>
    <t>Фінансова та страхова діяльність</t>
  </si>
  <si>
    <t>Операції з нерухомим майном</t>
  </si>
  <si>
    <t>Професійна, наукова та технічна діяльність</t>
  </si>
  <si>
    <t>Діяльність у сфері адміністративного та допоміжного обслуговування</t>
  </si>
  <si>
    <t>Державне управління й оборона; обов'язкове соціальне страхування</t>
  </si>
  <si>
    <t xml:space="preserve"> Освіта</t>
  </si>
  <si>
    <t xml:space="preserve"> Охорона здоров'я та надання соціальної допомоги</t>
  </si>
  <si>
    <t>Мистецтво, спорт, розваги та відпочинок</t>
  </si>
  <si>
    <t>Надання інших видів послуг</t>
  </si>
  <si>
    <t>Усього за видами економічної діяльності</t>
  </si>
  <si>
    <t>С10-С33</t>
  </si>
  <si>
    <t>D35</t>
  </si>
  <si>
    <t>E36-E39</t>
  </si>
  <si>
    <t>F41-F43</t>
  </si>
  <si>
    <t>G45-G47</t>
  </si>
  <si>
    <t>H49-H53</t>
  </si>
  <si>
    <t>I55-I56</t>
  </si>
  <si>
    <t>J58-J63</t>
  </si>
  <si>
    <t>K64-K66</t>
  </si>
  <si>
    <t>L68</t>
  </si>
  <si>
    <t>M69-M75</t>
  </si>
  <si>
    <t>N77-N82</t>
  </si>
  <si>
    <t>O84</t>
  </si>
  <si>
    <t>P85</t>
  </si>
  <si>
    <t>Q86-Q88</t>
  </si>
  <si>
    <t>R90-R93</t>
  </si>
  <si>
    <t>S94-S96</t>
  </si>
  <si>
    <t>Сполучні показники</t>
  </si>
  <si>
    <t xml:space="preserve">мінус резиденти за кордоном </t>
  </si>
  <si>
    <t>водний транспорт</t>
  </si>
  <si>
    <t>повітряний транспорт</t>
  </si>
  <si>
    <t xml:space="preserve">плюс нерезиденти на території країни </t>
  </si>
  <si>
    <t>Рік подання звіту до РКЗК ООН</t>
  </si>
  <si>
    <t>…</t>
  </si>
  <si>
    <t>Household consumption expenditure</t>
  </si>
  <si>
    <t>Transport</t>
  </si>
  <si>
    <t xml:space="preserve">Нeating </t>
  </si>
  <si>
    <t xml:space="preserve">Other </t>
  </si>
  <si>
    <t>Households - total</t>
  </si>
  <si>
    <t xml:space="preserve">Economic activity by CTEA-2010 </t>
  </si>
  <si>
    <t xml:space="preserve">Agriculture, forestry and fishing </t>
  </si>
  <si>
    <t>Mining and quarrying</t>
  </si>
  <si>
    <t xml:space="preserve">Manufacturing </t>
  </si>
  <si>
    <t xml:space="preserve">Electricity, gas, steam and air conditioning supply </t>
  </si>
  <si>
    <t xml:space="preserve">Water supply; sewerage, waste management and remediation activities </t>
  </si>
  <si>
    <t xml:space="preserve">Construction </t>
  </si>
  <si>
    <t xml:space="preserve">Transport, warehousing, postal and courier activities                </t>
  </si>
  <si>
    <t xml:space="preserve">Accommodation and food service activities </t>
  </si>
  <si>
    <t xml:space="preserve">Information and telecommunications </t>
  </si>
  <si>
    <t xml:space="preserve">Financial and insurance activities </t>
  </si>
  <si>
    <t xml:space="preserve">Real estate activities </t>
  </si>
  <si>
    <t xml:space="preserve">Professional, scientific and technical activities </t>
  </si>
  <si>
    <t xml:space="preserve">Administrative and support service activities </t>
  </si>
  <si>
    <t xml:space="preserve">Public administration and defence; compulsory social security </t>
  </si>
  <si>
    <t xml:space="preserve"> Education </t>
  </si>
  <si>
    <t xml:space="preserve">Human health activities, residential care activities and social work  </t>
  </si>
  <si>
    <t xml:space="preserve">Arts, entertainment and recreation </t>
  </si>
  <si>
    <t xml:space="preserve">Other service activities </t>
  </si>
  <si>
    <t>Economic activity - total</t>
  </si>
  <si>
    <t xml:space="preserve"> </t>
  </si>
  <si>
    <t>валова додана вартість/ gross value added</t>
  </si>
  <si>
    <t>Bridging items</t>
  </si>
  <si>
    <t>less National residents abroad</t>
  </si>
  <si>
    <t>water transport</t>
  </si>
  <si>
    <t>air transport</t>
  </si>
  <si>
    <t>plus Non-residents on the national territory</t>
  </si>
  <si>
    <t>Other adjustments and statistical discrepancy</t>
  </si>
  <si>
    <t xml:space="preserve">випуск/ output </t>
  </si>
  <si>
    <r>
      <t>Транспорт</t>
    </r>
    <r>
      <rPr>
        <vertAlign val="superscript"/>
        <sz val="10"/>
        <color indexed="8"/>
        <rFont val="Times New Roman"/>
        <family val="1"/>
        <charset val="204"/>
      </rPr>
      <t xml:space="preserve"> </t>
    </r>
  </si>
  <si>
    <r>
      <t>Опалення</t>
    </r>
    <r>
      <rPr>
        <vertAlign val="superscript"/>
        <sz val="10"/>
        <color indexed="8"/>
        <rFont val="Times New Roman"/>
        <family val="1"/>
        <charset val="204"/>
      </rPr>
      <t xml:space="preserve"> </t>
    </r>
  </si>
  <si>
    <r>
      <t>Інше</t>
    </r>
    <r>
      <rPr>
        <vertAlign val="superscript"/>
        <sz val="10"/>
        <color indexed="8"/>
        <rFont val="Times New Roman"/>
        <family val="1"/>
        <charset val="204"/>
      </rPr>
      <t xml:space="preserve"> </t>
    </r>
  </si>
  <si>
    <t>витрати домашніх господарств/ households' consumption</t>
  </si>
  <si>
    <t>В05-В09</t>
  </si>
  <si>
    <t>А01-А03</t>
  </si>
  <si>
    <t>Екологічні показники /Ecological indicators</t>
  </si>
  <si>
    <t>¹ Дані наведено без урахування тимчасово окупованої території Автономної Республіки Крим, м.Севастополя та тимчасово окупованих територій у Донецькій та Луганській областях.</t>
  </si>
  <si>
    <t>¹ Excluding the temporarily occupied territory of the Autonomous Republic of Crimea, the city of Sevastopol and a part of temporarily occupied territories in the Donetsk and Luhansk regions.</t>
  </si>
  <si>
    <t>… відомості відсутні.</t>
  </si>
  <si>
    <t>- явищ не було.</t>
  </si>
  <si>
    <t>… not available.</t>
  </si>
  <si>
    <t>- not observed.</t>
  </si>
  <si>
    <t>оксиди азоту / nitrogen oxides              (NO2)</t>
  </si>
  <si>
    <t>діоксид сірки / sulphur oxides        (SО2)</t>
  </si>
  <si>
    <t>оксид вуглецю / carbon monoxide (CO)</t>
  </si>
  <si>
    <t>неметанові леткі органічні сполуки  НМЛОС/ non-methane volatile organic compounds - (NMVOC)</t>
  </si>
  <si>
    <t xml:space="preserve">Wholesale and retail trade; repair of motor vehicles and motorcycles </t>
  </si>
  <si>
    <t>Загальні викиди у атмосферне повітря рахунку (економічна діяльність плюс домашні господарства)</t>
  </si>
  <si>
    <t>Х  явищ не існує.</t>
  </si>
  <si>
    <t>Х  not applicable.</t>
  </si>
  <si>
    <t>х</t>
  </si>
  <si>
    <r>
      <t>гідрофтор-вуглеці,               тонн СО</t>
    </r>
    <r>
      <rPr>
        <vertAlign val="subscript"/>
        <sz val="10"/>
        <rFont val="Times New Roman"/>
        <family val="1"/>
        <charset val="204"/>
      </rPr>
      <t xml:space="preserve">2 </t>
    </r>
    <r>
      <rPr>
        <sz val="10"/>
        <rFont val="Times New Roman"/>
        <family val="1"/>
        <charset val="204"/>
      </rPr>
      <t>-еквіваленту/ hydrofluoro-carbons,         tonnes CO</t>
    </r>
    <r>
      <rPr>
        <vertAlign val="sub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-equivalent (HFC</t>
    </r>
    <r>
      <rPr>
        <vertAlign val="subscript"/>
        <sz val="10"/>
        <rFont val="Times New Roman"/>
        <family val="1"/>
        <charset val="204"/>
      </rPr>
      <t>s</t>
    </r>
    <r>
      <rPr>
        <sz val="10"/>
        <rFont val="Times New Roman"/>
        <family val="1"/>
        <charset val="204"/>
      </rPr>
      <t>)</t>
    </r>
  </si>
  <si>
    <t>закис       азоту, тонн/                nitrous oxide, tonnes (N2O)</t>
  </si>
  <si>
    <t>метан,          тонн/ methane,    tonnes          (CH4)</t>
  </si>
  <si>
    <t>діоксид вуглецю від біомаси, використаної як паливо, тис.тонн  / carbon dioxide from biomass uses as a fual, thsd.tonnes (СО2_Bio)</t>
  </si>
  <si>
    <t>національні рибальські судна, що працюють за кордоном</t>
  </si>
  <si>
    <t>наземний транспорт</t>
  </si>
  <si>
    <t>national fishing vessels operating abroad</t>
  </si>
  <si>
    <t>land transport</t>
  </si>
  <si>
    <t>діоксид вуглецю             (без викидів від біомаси, використаної як паливо), тис.тонн / carbon dioxide (without emissions from biomass used as a fual), thsd.tonnes  (СО2)</t>
  </si>
  <si>
    <t xml:space="preserve">Total air emissions acount (economic activity plus households) </t>
  </si>
  <si>
    <t>Інші коригування та статистичні розбіжності</t>
  </si>
  <si>
    <t>Загальні викиди без викидів від використання землі, зміни землекористування та лісового господарства (повідомлені країною до РКЗК ООН в таблицях 10s2, 10s3, 10s4, 10s5)</t>
  </si>
  <si>
    <t>Total emissions without emissions from land use, land-use change and forestry (as reported to UNFCCC, tables 10s2, 10s3, 10s4, 10s5)</t>
  </si>
  <si>
    <t>Year of submission of UNFCCC</t>
  </si>
  <si>
    <r>
      <rPr>
        <vertAlign val="superscript"/>
        <sz val="9"/>
        <rFont val="Times New Roman"/>
        <family val="1"/>
        <charset val="204"/>
      </rPr>
      <t xml:space="preserve">2 </t>
    </r>
    <r>
      <rPr>
        <sz val="9"/>
        <rFont val="Times New Roman"/>
        <family val="1"/>
        <charset val="204"/>
      </rPr>
      <t>Перераховано за даними Міністерства захисту довкілля та природних ресурсів України.</t>
    </r>
  </si>
  <si>
    <r>
      <rPr>
        <vertAlign val="superscript"/>
        <sz val="9"/>
        <rFont val="Times New Roman"/>
        <family val="1"/>
        <charset val="204"/>
      </rPr>
      <t>2</t>
    </r>
    <r>
      <rPr>
        <sz val="9"/>
        <rFont val="Times New Roman"/>
        <family val="1"/>
        <charset val="204"/>
      </rPr>
      <t xml:space="preserve"> Recalculated according to the data of the Ministry of Environmental Protection and Natural Resources of Ukraine.</t>
    </r>
  </si>
  <si>
    <r>
      <t>Економічні показники</t>
    </r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/ Economic indicators</t>
    </r>
    <r>
      <rPr>
        <vertAlign val="superscript"/>
        <sz val="10"/>
        <rFont val="Times New Roman"/>
        <family val="1"/>
        <charset val="204"/>
      </rPr>
      <t>1</t>
    </r>
  </si>
  <si>
    <r>
      <t>Викиди забруднюючих речовин</t>
    </r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, тонн /                                                                                                      Emissions of pollutants</t>
    </r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, tonnes</t>
    </r>
  </si>
  <si>
    <r>
      <t>Викиди парникових газів</t>
    </r>
    <r>
      <rPr>
        <vertAlign val="superscript"/>
        <sz val="10"/>
        <color theme="1"/>
        <rFont val="Times New Roman"/>
        <family val="1"/>
        <charset val="204"/>
      </rPr>
      <t xml:space="preserve">2  </t>
    </r>
    <r>
      <rPr>
        <sz val="10"/>
        <color theme="1"/>
        <rFont val="Times New Roman"/>
        <family val="1"/>
        <charset val="204"/>
      </rPr>
      <t>/</t>
    </r>
    <r>
      <rPr>
        <vertAlign val="superscript"/>
        <sz val="10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</t>
    </r>
    <r>
      <rPr>
        <sz val="10"/>
        <color theme="1"/>
        <rFont val="Times New Roman"/>
        <family val="1"/>
        <charset val="204"/>
      </rPr>
      <t>Greenhouse gass emissions</t>
    </r>
    <r>
      <rPr>
        <vertAlign val="superscript"/>
        <sz val="10"/>
        <color theme="1"/>
        <rFont val="Times New Roman"/>
        <family val="1"/>
        <charset val="204"/>
      </rPr>
      <t xml:space="preserve"> 2 </t>
    </r>
  </si>
  <si>
    <t>аміак / ammonia (NH3)</t>
  </si>
  <si>
    <r>
      <t xml:space="preserve">суспендовані тверді частинки   2,5 мкм </t>
    </r>
    <r>
      <rPr>
        <sz val="10"/>
        <rFont val="Calibri"/>
        <family val="2"/>
        <charset val="204"/>
      </rPr>
      <t>&gt;</t>
    </r>
    <r>
      <rPr>
        <sz val="10"/>
        <rFont val="Times New Roman"/>
        <family val="1"/>
        <charset val="204"/>
      </rPr>
      <t xml:space="preserve"> 10 мкм/ particulate matters  2,5 mkm &gt;10 mkm                      (PM10)</t>
    </r>
  </si>
  <si>
    <t>суспендовані тверді частинки  &lt; 2.5мкм/ particulate matters &lt; 2.5мкм        (PM2_5)</t>
  </si>
  <si>
    <r>
      <t>гeксафторид сірки,               тонн СО</t>
    </r>
    <r>
      <rPr>
        <vertAlign val="subscript"/>
        <sz val="10"/>
        <rFont val="Times New Roman"/>
        <family val="1"/>
        <charset val="204"/>
      </rPr>
      <t xml:space="preserve">2 </t>
    </r>
    <r>
      <rPr>
        <sz val="10"/>
        <rFont val="Times New Roman"/>
        <family val="1"/>
        <charset val="204"/>
      </rPr>
      <t>-еквіваленту/ sulphur hexafluoride, tonnes CO</t>
    </r>
    <r>
      <rPr>
        <vertAlign val="sub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-equivalent (SF</t>
    </r>
    <r>
      <rPr>
        <vertAlign val="subscript"/>
        <sz val="10"/>
        <rFont val="Times New Roman"/>
        <family val="1"/>
        <charset val="204"/>
      </rPr>
      <t>6</t>
    </r>
    <r>
      <rPr>
        <sz val="10"/>
        <rFont val="Times New Roman"/>
        <family val="1"/>
        <charset val="204"/>
      </rPr>
      <t>)</t>
    </r>
  </si>
  <si>
    <t xml:space="preserve">Рахунок викидів у атмосферне повітря у 2016 році </t>
  </si>
  <si>
    <t>Air emissions accounts in 2016</t>
  </si>
  <si>
    <t xml:space="preserve">- </t>
  </si>
  <si>
    <t>Фактичні ціни, млн.грн/ Current prices, mln.UAH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</si>
</sst>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00"/>
  </numFmts>
  <fonts count="3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name val="Arial Cyr"/>
    </font>
    <font>
      <b/>
      <i/>
      <sz val="10"/>
      <color theme="1"/>
      <name val="Times New Roman"/>
      <family val="1"/>
      <charset val="204"/>
    </font>
    <font>
      <i/>
      <sz val="10"/>
      <name val="Arial Cyr"/>
    </font>
    <font>
      <sz val="10"/>
      <name val="Arial Cyr"/>
      <charset val="204"/>
    </font>
    <font>
      <sz val="10"/>
      <name val="Courier New"/>
      <family val="3"/>
      <charset val="204"/>
    </font>
    <font>
      <sz val="10"/>
      <name val="Arial"/>
      <family val="2"/>
      <charset val="204"/>
    </font>
    <font>
      <sz val="8"/>
      <color indexed="8"/>
      <name val="Times New Roman"/>
      <family val="1"/>
      <charset val="204"/>
    </font>
    <font>
      <sz val="8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name val="Arial Cyr"/>
      <charset val="204"/>
    </font>
    <font>
      <b/>
      <sz val="12"/>
      <color theme="1"/>
      <name val="Times New Roman"/>
      <family val="1"/>
      <charset val="204"/>
    </font>
    <font>
      <sz val="12"/>
      <name val="Arial Cyr"/>
      <charset val="204"/>
    </font>
    <font>
      <sz val="10"/>
      <color theme="1"/>
      <name val="Calibri"/>
      <family val="2"/>
      <scheme val="minor"/>
    </font>
    <font>
      <vertAlign val="superscript"/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vertAlign val="superscript"/>
      <sz val="10"/>
      <color theme="1"/>
      <name val="Times New Roman"/>
      <family val="1"/>
      <charset val="204"/>
    </font>
    <font>
      <sz val="10"/>
      <color theme="1"/>
      <name val="Tempus Sans ITC"/>
      <family val="5"/>
      <charset val="204"/>
    </font>
    <font>
      <vertAlign val="subscript"/>
      <sz val="10"/>
      <name val="Times New Roman"/>
      <family val="1"/>
      <charset val="204"/>
    </font>
    <font>
      <sz val="10"/>
      <name val="Calibri"/>
      <family val="2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9"/>
      <name val="Calibri"/>
      <family val="2"/>
      <scheme val="minor"/>
    </font>
    <font>
      <vertAlign val="superscript"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5" fillId="0" borderId="0"/>
    <xf numFmtId="0" fontId="2" fillId="0" borderId="0"/>
  </cellStyleXfs>
  <cellXfs count="173">
    <xf numFmtId="0" fontId="0" fillId="0" borderId="0" xfId="0"/>
    <xf numFmtId="0" fontId="0" fillId="2" borderId="0" xfId="0" applyFill="1"/>
    <xf numFmtId="0" fontId="0" fillId="0" borderId="0" xfId="0" applyFill="1"/>
    <xf numFmtId="0" fontId="9" fillId="0" borderId="0" xfId="0" applyFont="1" applyFill="1" applyBorder="1"/>
    <xf numFmtId="0" fontId="0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7" fillId="0" borderId="0" xfId="0" applyFont="1"/>
    <xf numFmtId="0" fontId="17" fillId="0" borderId="0" xfId="0" applyFont="1" applyFill="1"/>
    <xf numFmtId="0" fontId="10" fillId="0" borderId="5" xfId="0" applyFont="1" applyFill="1" applyBorder="1" applyAlignment="1">
      <alignment horizontal="left"/>
    </xf>
    <xf numFmtId="0" fontId="10" fillId="0" borderId="5" xfId="0" applyFont="1" applyFill="1" applyBorder="1" applyAlignment="1"/>
    <xf numFmtId="0" fontId="11" fillId="0" borderId="5" xfId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/>
    </xf>
    <xf numFmtId="0" fontId="11" fillId="0" borderId="5" xfId="0" applyFont="1" applyFill="1" applyBorder="1" applyAlignment="1"/>
    <xf numFmtId="0" fontId="19" fillId="0" borderId="0" xfId="0" applyFont="1"/>
    <xf numFmtId="0" fontId="8" fillId="0" borderId="0" xfId="0" applyFont="1" applyFill="1" applyBorder="1" applyAlignment="1">
      <alignment horizontal="left" wrapText="1"/>
    </xf>
    <xf numFmtId="0" fontId="10" fillId="0" borderId="8" xfId="0" applyFont="1" applyFill="1" applyBorder="1" applyAlignment="1">
      <alignment horizontal="right"/>
    </xf>
    <xf numFmtId="164" fontId="10" fillId="0" borderId="5" xfId="0" applyNumberFormat="1" applyFont="1" applyFill="1" applyBorder="1"/>
    <xf numFmtId="0" fontId="10" fillId="3" borderId="5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164" fontId="10" fillId="3" borderId="5" xfId="0" applyNumberFormat="1" applyFont="1" applyFill="1" applyBorder="1" applyAlignment="1">
      <alignment horizontal="right"/>
    </xf>
    <xf numFmtId="164" fontId="1" fillId="3" borderId="5" xfId="0" applyNumberFormat="1" applyFont="1" applyFill="1" applyBorder="1" applyAlignment="1">
      <alignment horizontal="right"/>
    </xf>
    <xf numFmtId="0" fontId="0" fillId="3" borderId="0" xfId="0" applyFill="1"/>
    <xf numFmtId="164" fontId="1" fillId="3" borderId="14" xfId="0" applyNumberFormat="1" applyFont="1" applyFill="1" applyBorder="1" applyAlignment="1">
      <alignment horizontal="right"/>
    </xf>
    <xf numFmtId="164" fontId="10" fillId="3" borderId="8" xfId="0" applyNumberFormat="1" applyFont="1" applyFill="1" applyBorder="1" applyAlignment="1">
      <alignment horizontal="right"/>
    </xf>
    <xf numFmtId="164" fontId="10" fillId="3" borderId="5" xfId="0" applyNumberFormat="1" applyFont="1" applyFill="1" applyBorder="1"/>
    <xf numFmtId="0" fontId="11" fillId="3" borderId="5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right"/>
    </xf>
    <xf numFmtId="0" fontId="10" fillId="0" borderId="5" xfId="0" applyFont="1" applyFill="1" applyBorder="1" applyAlignment="1">
      <alignment horizontal="right"/>
    </xf>
    <xf numFmtId="0" fontId="11" fillId="3" borderId="13" xfId="0" applyFont="1" applyFill="1" applyBorder="1" applyAlignment="1">
      <alignment horizontal="center" vertical="center" wrapText="1"/>
    </xf>
    <xf numFmtId="164" fontId="10" fillId="3" borderId="8" xfId="0" applyNumberFormat="1" applyFont="1" applyFill="1" applyBorder="1"/>
    <xf numFmtId="164" fontId="12" fillId="3" borderId="14" xfId="0" applyNumberFormat="1" applyFont="1" applyFill="1" applyBorder="1" applyAlignment="1">
      <alignment horizontal="right"/>
    </xf>
    <xf numFmtId="1" fontId="10" fillId="3" borderId="8" xfId="0" applyNumberFormat="1" applyFont="1" applyFill="1" applyBorder="1" applyAlignment="1">
      <alignment horizontal="right"/>
    </xf>
    <xf numFmtId="0" fontId="10" fillId="3" borderId="13" xfId="0" applyFont="1" applyFill="1" applyBorder="1" applyAlignment="1">
      <alignment horizontal="center" vertical="center" wrapText="1"/>
    </xf>
    <xf numFmtId="164" fontId="11" fillId="3" borderId="8" xfId="0" applyNumberFormat="1" applyFont="1" applyFill="1" applyBorder="1" applyAlignment="1">
      <alignment horizontal="right"/>
    </xf>
    <xf numFmtId="164" fontId="11" fillId="3" borderId="5" xfId="2" applyNumberFormat="1" applyFont="1" applyFill="1" applyBorder="1" applyAlignment="1">
      <alignment horizontal="right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right"/>
    </xf>
    <xf numFmtId="0" fontId="10" fillId="0" borderId="5" xfId="0" quotePrefix="1" applyFont="1" applyFill="1" applyBorder="1" applyAlignment="1">
      <alignment horizontal="left"/>
    </xf>
    <xf numFmtId="0" fontId="11" fillId="0" borderId="5" xfId="0" quotePrefix="1" applyFont="1" applyFill="1" applyBorder="1" applyAlignment="1">
      <alignment horizontal="left"/>
    </xf>
    <xf numFmtId="166" fontId="0" fillId="0" borderId="0" xfId="0" applyNumberFormat="1" applyFill="1"/>
    <xf numFmtId="0" fontId="19" fillId="0" borderId="0" xfId="0" applyFont="1" applyFill="1"/>
    <xf numFmtId="0" fontId="11" fillId="3" borderId="13" xfId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right"/>
    </xf>
    <xf numFmtId="0" fontId="1" fillId="3" borderId="5" xfId="0" applyFont="1" applyFill="1" applyBorder="1" applyAlignment="1">
      <alignment horizontal="right"/>
    </xf>
    <xf numFmtId="1" fontId="11" fillId="3" borderId="0" xfId="0" applyNumberFormat="1" applyFont="1" applyFill="1" applyBorder="1"/>
    <xf numFmtId="1" fontId="11" fillId="3" borderId="5" xfId="0" applyNumberFormat="1" applyFont="1" applyFill="1" applyBorder="1"/>
    <xf numFmtId="0" fontId="11" fillId="0" borderId="5" xfId="5" applyFont="1" applyFill="1" applyBorder="1" applyAlignment="1">
      <alignment horizontal="right"/>
    </xf>
    <xf numFmtId="164" fontId="10" fillId="0" borderId="5" xfId="0" applyNumberFormat="1" applyFont="1" applyFill="1" applyBorder="1" applyAlignment="1">
      <alignment horizontal="right"/>
    </xf>
    <xf numFmtId="1" fontId="11" fillId="0" borderId="5" xfId="4" applyNumberFormat="1" applyFont="1" applyFill="1" applyBorder="1" applyAlignment="1">
      <alignment horizontal="right"/>
    </xf>
    <xf numFmtId="1" fontId="12" fillId="0" borderId="5" xfId="0" applyNumberFormat="1" applyFont="1" applyFill="1" applyBorder="1" applyAlignment="1">
      <alignment horizontal="right"/>
    </xf>
    <xf numFmtId="164" fontId="1" fillId="0" borderId="5" xfId="0" applyNumberFormat="1" applyFont="1" applyFill="1" applyBorder="1" applyAlignment="1">
      <alignment horizontal="right"/>
    </xf>
    <xf numFmtId="164" fontId="1" fillId="0" borderId="14" xfId="0" applyNumberFormat="1" applyFont="1" applyFill="1" applyBorder="1" applyAlignment="1">
      <alignment horizontal="right"/>
    </xf>
    <xf numFmtId="164" fontId="11" fillId="0" borderId="5" xfId="2" applyNumberFormat="1" applyFont="1" applyFill="1" applyBorder="1" applyAlignment="1">
      <alignment horizontal="right" wrapText="1"/>
    </xf>
    <xf numFmtId="165" fontId="11" fillId="0" borderId="5" xfId="2" applyNumberFormat="1" applyFont="1" applyFill="1" applyBorder="1" applyAlignment="1">
      <alignment horizontal="right" wrapText="1"/>
    </xf>
    <xf numFmtId="164" fontId="10" fillId="0" borderId="8" xfId="0" applyNumberFormat="1" applyFont="1" applyFill="1" applyBorder="1" applyAlignment="1">
      <alignment horizontal="right"/>
    </xf>
    <xf numFmtId="0" fontId="11" fillId="0" borderId="5" xfId="3" applyFont="1" applyFill="1" applyBorder="1" applyAlignment="1">
      <alignment horizontal="right"/>
    </xf>
    <xf numFmtId="49" fontId="27" fillId="0" borderId="0" xfId="0" applyNumberFormat="1" applyFont="1" applyFill="1" applyAlignment="1">
      <alignment horizontal="left" wrapText="1"/>
    </xf>
    <xf numFmtId="0" fontId="27" fillId="0" borderId="0" xfId="0" applyFont="1" applyFill="1" applyAlignment="1"/>
    <xf numFmtId="0" fontId="11" fillId="0" borderId="5" xfId="0" applyFont="1" applyBorder="1" applyAlignment="1">
      <alignment horizontal="left" indent="3"/>
    </xf>
    <xf numFmtId="0" fontId="27" fillId="0" borderId="0" xfId="0" applyFont="1" applyFill="1" applyAlignment="1">
      <alignment horizontal="left" wrapText="1"/>
    </xf>
    <xf numFmtId="0" fontId="12" fillId="0" borderId="5" xfId="0" applyFont="1" applyFill="1" applyBorder="1" applyAlignment="1">
      <alignment horizontal="left" wrapText="1"/>
    </xf>
    <xf numFmtId="0" fontId="25" fillId="0" borderId="5" xfId="0" applyFont="1" applyFill="1" applyBorder="1" applyAlignment="1">
      <alignment horizontal="left" wrapText="1"/>
    </xf>
    <xf numFmtId="0" fontId="11" fillId="0" borderId="6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12" fillId="0" borderId="6" xfId="0" applyFont="1" applyFill="1" applyBorder="1" applyAlignment="1">
      <alignment horizontal="left" wrapText="1"/>
    </xf>
    <xf numFmtId="0" fontId="24" fillId="0" borderId="7" xfId="0" applyFont="1" applyFill="1" applyBorder="1" applyAlignment="1">
      <alignment horizontal="left" wrapText="1"/>
    </xf>
    <xf numFmtId="0" fontId="24" fillId="0" borderId="8" xfId="0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left" wrapText="1"/>
    </xf>
    <xf numFmtId="0" fontId="26" fillId="0" borderId="7" xfId="0" applyFont="1" applyFill="1" applyBorder="1" applyAlignment="1">
      <alignment horizontal="left" wrapText="1"/>
    </xf>
    <xf numFmtId="0" fontId="26" fillId="0" borderId="8" xfId="0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left" vertical="center" wrapText="1" indent="1"/>
    </xf>
    <xf numFmtId="0" fontId="0" fillId="0" borderId="7" xfId="0" applyFill="1" applyBorder="1" applyAlignment="1">
      <alignment horizontal="left" wrapText="1" indent="1"/>
    </xf>
    <xf numFmtId="0" fontId="0" fillId="0" borderId="8" xfId="0" applyFill="1" applyBorder="1" applyAlignment="1">
      <alignment horizontal="left" wrapText="1" indent="1"/>
    </xf>
    <xf numFmtId="0" fontId="11" fillId="0" borderId="6" xfId="0" applyFont="1" applyFill="1" applyBorder="1" applyAlignment="1">
      <alignment horizontal="left" indent="3"/>
    </xf>
    <xf numFmtId="0" fontId="0" fillId="0" borderId="7" xfId="0" applyFill="1" applyBorder="1" applyAlignment="1">
      <alignment horizontal="left" indent="3"/>
    </xf>
    <xf numFmtId="0" fontId="0" fillId="0" borderId="8" xfId="0" applyFill="1" applyBorder="1" applyAlignment="1">
      <alignment horizontal="left" indent="3"/>
    </xf>
    <xf numFmtId="0" fontId="10" fillId="0" borderId="5" xfId="0" applyFont="1" applyFill="1" applyBorder="1" applyAlignment="1">
      <alignment horizontal="right"/>
    </xf>
    <xf numFmtId="0" fontId="0" fillId="0" borderId="5" xfId="0" applyFill="1" applyBorder="1" applyAlignment="1">
      <alignment horizontal="right"/>
    </xf>
    <xf numFmtId="0" fontId="11" fillId="0" borderId="5" xfId="0" applyFont="1" applyBorder="1" applyAlignment="1">
      <alignment wrapText="1"/>
    </xf>
    <xf numFmtId="0" fontId="10" fillId="0" borderId="13" xfId="0" applyFont="1" applyFill="1" applyBorder="1" applyAlignment="1">
      <alignment horizontal="left" wrapText="1"/>
    </xf>
    <xf numFmtId="0" fontId="19" fillId="0" borderId="13" xfId="0" applyFont="1" applyFill="1" applyBorder="1" applyAlignment="1">
      <alignment horizontal="left" wrapText="1"/>
    </xf>
    <xf numFmtId="0" fontId="11" fillId="0" borderId="5" xfId="0" applyFont="1" applyBorder="1" applyAlignment="1">
      <alignment horizontal="left" vertical="center" wrapText="1" indent="1"/>
    </xf>
    <xf numFmtId="0" fontId="11" fillId="0" borderId="5" xfId="0" applyFont="1" applyBorder="1" applyAlignment="1">
      <alignment horizontal="left" wrapText="1" indent="1"/>
    </xf>
    <xf numFmtId="0" fontId="12" fillId="0" borderId="5" xfId="0" applyFont="1" applyBorder="1" applyAlignment="1">
      <alignment vertical="center" wrapText="1"/>
    </xf>
    <xf numFmtId="0" fontId="12" fillId="0" borderId="5" xfId="0" applyFont="1" applyBorder="1" applyAlignment="1">
      <alignment wrapText="1"/>
    </xf>
    <xf numFmtId="0" fontId="11" fillId="0" borderId="13" xfId="0" applyFont="1" applyBorder="1" applyAlignment="1">
      <alignment horizontal="left" vertical="center" wrapText="1" indent="1"/>
    </xf>
    <xf numFmtId="0" fontId="11" fillId="0" borderId="13" xfId="0" applyFont="1" applyBorder="1" applyAlignment="1">
      <alignment horizontal="left" wrapText="1" indent="1"/>
    </xf>
    <xf numFmtId="0" fontId="12" fillId="0" borderId="6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0" fillId="0" borderId="5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2" fillId="0" borderId="6" xfId="0" applyFont="1" applyBorder="1" applyAlignment="1">
      <alignment horizontal="left" wrapText="1"/>
    </xf>
    <xf numFmtId="0" fontId="12" fillId="0" borderId="7" xfId="0" applyFont="1" applyBorder="1" applyAlignment="1">
      <alignment horizontal="left" wrapText="1"/>
    </xf>
    <xf numFmtId="0" fontId="12" fillId="0" borderId="8" xfId="0" applyFont="1" applyBorder="1" applyAlignment="1">
      <alignment horizontal="left" wrapText="1"/>
    </xf>
    <xf numFmtId="0" fontId="10" fillId="0" borderId="6" xfId="0" applyFont="1" applyBorder="1" applyAlignment="1">
      <alignment horizontal="left" indent="1"/>
    </xf>
    <xf numFmtId="0" fontId="2" fillId="0" borderId="7" xfId="0" applyFont="1" applyBorder="1" applyAlignment="1">
      <alignment horizontal="left" indent="1"/>
    </xf>
    <xf numFmtId="0" fontId="2" fillId="0" borderId="8" xfId="0" applyFont="1" applyBorder="1" applyAlignment="1">
      <alignment horizontal="left" indent="1"/>
    </xf>
    <xf numFmtId="0" fontId="10" fillId="0" borderId="6" xfId="0" applyFont="1" applyFill="1" applyBorder="1" applyAlignment="1">
      <alignment horizontal="left" indent="1"/>
    </xf>
    <xf numFmtId="0" fontId="2" fillId="0" borderId="7" xfId="0" applyFont="1" applyFill="1" applyBorder="1" applyAlignment="1">
      <alignment horizontal="left" indent="1"/>
    </xf>
    <xf numFmtId="0" fontId="2" fillId="0" borderId="8" xfId="0" applyFont="1" applyFill="1" applyBorder="1" applyAlignment="1">
      <alignment horizontal="left" indent="1"/>
    </xf>
    <xf numFmtId="0" fontId="10" fillId="0" borderId="2" xfId="0" applyFont="1" applyFill="1" applyBorder="1" applyAlignment="1">
      <alignment horizontal="left" wrapText="1"/>
    </xf>
    <xf numFmtId="0" fontId="10" fillId="0" borderId="3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0" fontId="15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10" fillId="0" borderId="5" xfId="0" applyFont="1" applyFill="1" applyBorder="1" applyAlignment="1">
      <alignment horizontal="left" wrapText="1"/>
    </xf>
    <xf numFmtId="0" fontId="10" fillId="0" borderId="6" xfId="0" applyFont="1" applyFill="1" applyBorder="1" applyAlignment="1">
      <alignment horizontal="left" wrapText="1"/>
    </xf>
    <xf numFmtId="0" fontId="10" fillId="0" borderId="7" xfId="0" applyFont="1" applyFill="1" applyBorder="1" applyAlignment="1">
      <alignment horizontal="left" wrapText="1"/>
    </xf>
    <xf numFmtId="0" fontId="10" fillId="0" borderId="8" xfId="0" applyFont="1" applyFill="1" applyBorder="1" applyAlignment="1">
      <alignment horizontal="left" wrapText="1"/>
    </xf>
    <xf numFmtId="0" fontId="11" fillId="0" borderId="5" xfId="0" applyFont="1" applyFill="1" applyBorder="1" applyAlignment="1">
      <alignment horizontal="left" wrapText="1"/>
    </xf>
    <xf numFmtId="0" fontId="0" fillId="0" borderId="7" xfId="0" applyFill="1" applyBorder="1" applyAlignment="1">
      <alignment horizontal="left" wrapText="1"/>
    </xf>
    <xf numFmtId="0" fontId="0" fillId="0" borderId="8" xfId="0" applyFill="1" applyBorder="1" applyAlignment="1">
      <alignment horizontal="left" wrapText="1"/>
    </xf>
    <xf numFmtId="0" fontId="1" fillId="0" borderId="6" xfId="0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left" indent="1"/>
    </xf>
    <xf numFmtId="0" fontId="0" fillId="0" borderId="7" xfId="0" applyFill="1" applyBorder="1" applyAlignment="1">
      <alignment horizontal="left" indent="1"/>
    </xf>
    <xf numFmtId="0" fontId="0" fillId="0" borderId="8" xfId="0" applyFill="1" applyBorder="1" applyAlignment="1">
      <alignment horizontal="left" indent="1"/>
    </xf>
    <xf numFmtId="0" fontId="11" fillId="0" borderId="6" xfId="0" applyFont="1" applyBorder="1" applyAlignment="1">
      <alignment horizontal="left" vertical="center" wrapText="1" indent="3"/>
    </xf>
    <xf numFmtId="0" fontId="24" fillId="0" borderId="7" xfId="0" applyFont="1" applyBorder="1" applyAlignment="1">
      <alignment horizontal="left" wrapText="1" indent="3"/>
    </xf>
    <xf numFmtId="0" fontId="24" fillId="0" borderId="8" xfId="0" applyFont="1" applyBorder="1" applyAlignment="1">
      <alignment horizontal="left" wrapText="1" indent="3"/>
    </xf>
    <xf numFmtId="0" fontId="11" fillId="0" borderId="6" xfId="0" applyFont="1" applyFill="1" applyBorder="1" applyAlignment="1">
      <alignment horizontal="left" wrapText="1" indent="3"/>
    </xf>
    <xf numFmtId="0" fontId="11" fillId="0" borderId="6" xfId="0" applyFont="1" applyFill="1" applyBorder="1" applyAlignment="1">
      <alignment horizontal="left" vertical="center" wrapText="1" indent="3"/>
    </xf>
    <xf numFmtId="0" fontId="27" fillId="0" borderId="0" xfId="0" applyFont="1" applyFill="1" applyBorder="1" applyAlignment="1">
      <alignment horizontal="left" wrapText="1"/>
    </xf>
    <xf numFmtId="0" fontId="29" fillId="0" borderId="0" xfId="0" applyFont="1" applyAlignment="1"/>
    <xf numFmtId="0" fontId="29" fillId="0" borderId="0" xfId="0" applyFont="1" applyFill="1" applyAlignment="1"/>
    <xf numFmtId="0" fontId="24" fillId="0" borderId="0" xfId="0" applyFont="1" applyAlignment="1"/>
    <xf numFmtId="0" fontId="27" fillId="0" borderId="0" xfId="0" applyFont="1" applyFill="1" applyAlignment="1">
      <alignment horizontal="left"/>
    </xf>
    <xf numFmtId="0" fontId="24" fillId="0" borderId="0" xfId="0" applyFont="1" applyFill="1" applyAlignment="1">
      <alignment horizontal="left"/>
    </xf>
    <xf numFmtId="49" fontId="27" fillId="0" borderId="0" xfId="0" applyNumberFormat="1" applyFont="1" applyFill="1" applyAlignment="1">
      <alignment horizontal="left"/>
    </xf>
    <xf numFmtId="0" fontId="24" fillId="0" borderId="0" xfId="0" applyFont="1" applyFill="1" applyAlignment="1"/>
    <xf numFmtId="0" fontId="12" fillId="0" borderId="7" xfId="0" applyFont="1" applyFill="1" applyBorder="1" applyAlignment="1">
      <alignment horizontal="left" wrapText="1"/>
    </xf>
    <xf numFmtId="0" fontId="12" fillId="0" borderId="8" xfId="0" applyFont="1" applyFill="1" applyBorder="1" applyAlignment="1">
      <alignment horizontal="left" wrapText="1"/>
    </xf>
  </cellXfs>
  <cellStyles count="6">
    <cellStyle name="Звичайний" xfId="0" builtinId="0"/>
    <cellStyle name="Обычный 2" xfId="1"/>
    <cellStyle name="Обычный 4" xfId="4"/>
    <cellStyle name="Обычный 5" xfId="2"/>
    <cellStyle name="Обычный_35-54" xfId="5"/>
    <cellStyle name="Обычный_в 4-Індекси-с.44-49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Guseva/Downloads/er_oap_2016_u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r_oap_2017_eu%20(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2">
          <cell r="E12">
            <v>655569</v>
          </cell>
          <cell r="F12">
            <v>279701</v>
          </cell>
        </row>
        <row r="13">
          <cell r="E13">
            <v>253770</v>
          </cell>
          <cell r="F13">
            <v>131650</v>
          </cell>
        </row>
        <row r="14">
          <cell r="E14">
            <v>1458786</v>
          </cell>
          <cell r="F14">
            <v>291471</v>
          </cell>
        </row>
        <row r="15">
          <cell r="E15">
            <v>242236</v>
          </cell>
          <cell r="F15">
            <v>73809</v>
          </cell>
        </row>
        <row r="16">
          <cell r="E16">
            <v>30680</v>
          </cell>
          <cell r="F16">
            <v>8502</v>
          </cell>
        </row>
        <row r="17">
          <cell r="E17">
            <v>240327</v>
          </cell>
          <cell r="F17">
            <v>47457</v>
          </cell>
        </row>
        <row r="18">
          <cell r="E18">
            <v>645171</v>
          </cell>
          <cell r="F18">
            <v>318075</v>
          </cell>
        </row>
        <row r="19">
          <cell r="E19">
            <v>341938</v>
          </cell>
          <cell r="F19">
            <v>156745</v>
          </cell>
        </row>
        <row r="20">
          <cell r="E20">
            <v>32637</v>
          </cell>
          <cell r="F20">
            <v>15551</v>
          </cell>
        </row>
        <row r="21">
          <cell r="E21">
            <v>182886</v>
          </cell>
          <cell r="F21">
            <v>89268</v>
          </cell>
        </row>
        <row r="22">
          <cell r="E22">
            <v>107615</v>
          </cell>
          <cell r="F22">
            <v>65445</v>
          </cell>
        </row>
        <row r="23">
          <cell r="E23">
            <v>208144</v>
          </cell>
          <cell r="F23">
            <v>145984</v>
          </cell>
        </row>
        <row r="24">
          <cell r="E24">
            <v>135141</v>
          </cell>
          <cell r="F24">
            <v>68460</v>
          </cell>
        </row>
        <row r="25">
          <cell r="E25">
            <v>59338</v>
          </cell>
          <cell r="F25">
            <v>29584</v>
          </cell>
        </row>
        <row r="26">
          <cell r="E26">
            <v>182158</v>
          </cell>
          <cell r="F26">
            <v>123065</v>
          </cell>
        </row>
        <row r="27">
          <cell r="E27">
            <v>132745</v>
          </cell>
          <cell r="F27">
            <v>88996</v>
          </cell>
        </row>
        <row r="28">
          <cell r="E28">
            <v>99304</v>
          </cell>
          <cell r="F28">
            <v>58858</v>
          </cell>
        </row>
        <row r="29">
          <cell r="E29">
            <v>23155</v>
          </cell>
          <cell r="F29">
            <v>13554</v>
          </cell>
        </row>
        <row r="30">
          <cell r="E30">
            <v>26694</v>
          </cell>
          <cell r="F30">
            <v>17053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40">
          <cell r="Y40" t="str">
            <v>…</v>
          </cell>
          <cell r="Z40" t="str">
            <v>…</v>
          </cell>
          <cell r="AA40" t="str">
            <v>…</v>
          </cell>
        </row>
        <row r="41">
          <cell r="Y41" t="str">
            <v>…</v>
          </cell>
          <cell r="Z41" t="str">
            <v>…</v>
          </cell>
          <cell r="AA41" t="str">
            <v>…</v>
          </cell>
        </row>
        <row r="42">
          <cell r="Y42" t="str">
            <v>…</v>
          </cell>
          <cell r="Z42" t="str">
            <v>…</v>
          </cell>
          <cell r="AA42" t="str">
            <v>…</v>
          </cell>
        </row>
        <row r="43">
          <cell r="Y43" t="str">
            <v>…</v>
          </cell>
          <cell r="Z43" t="str">
            <v>…</v>
          </cell>
          <cell r="AA43" t="str">
            <v>…</v>
          </cell>
        </row>
        <row r="44">
          <cell r="Y44" t="str">
            <v>…</v>
          </cell>
          <cell r="Z44" t="str">
            <v>…</v>
          </cell>
          <cell r="AA44" t="str">
            <v>…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8"/>
  <sheetViews>
    <sheetView tabSelected="1" topLeftCell="C1" zoomScaleNormal="100" workbookViewId="0">
      <selection activeCell="A2" sqref="A2:W2"/>
    </sheetView>
  </sheetViews>
  <sheetFormatPr defaultRowHeight="15"/>
  <cols>
    <col min="1" max="1" width="7.42578125" style="8" customWidth="1"/>
    <col min="2" max="3" width="7.5703125" style="7" customWidth="1"/>
    <col min="4" max="4" width="15.7109375" style="7" customWidth="1"/>
    <col min="5" max="5" width="7.28515625" style="7" customWidth="1"/>
    <col min="6" max="7" width="9.5703125" style="7" customWidth="1"/>
    <col min="8" max="8" width="6.28515625" style="7" customWidth="1"/>
    <col min="9" max="9" width="10.85546875" style="2" customWidth="1"/>
    <col min="10" max="10" width="11.5703125" style="2" customWidth="1"/>
    <col min="11" max="11" width="13.5703125" style="2" customWidth="1"/>
    <col min="12" max="12" width="10.140625" style="2" customWidth="1"/>
    <col min="13" max="13" width="9.85546875" style="2" customWidth="1"/>
    <col min="14" max="14" width="8.42578125" style="2" customWidth="1"/>
    <col min="15" max="15" width="10.140625" style="2" customWidth="1"/>
    <col min="16" max="16" width="9.5703125" style="2" customWidth="1"/>
    <col min="17" max="17" width="9.85546875" style="2" customWidth="1"/>
    <col min="18" max="18" width="9.140625" style="2" customWidth="1"/>
    <col min="19" max="20" width="10.85546875" style="2" customWidth="1"/>
    <col min="21" max="21" width="9.28515625" style="22" customWidth="1"/>
    <col min="22" max="22" width="9.42578125" style="22" customWidth="1"/>
    <col min="23" max="23" width="13.85546875" style="22" customWidth="1"/>
    <col min="24" max="24" width="11.28515625" style="22" customWidth="1"/>
    <col min="25" max="25" width="10.28515625" style="2" bestFit="1" customWidth="1"/>
    <col min="26" max="27" width="8.7109375" style="2"/>
    <col min="201" max="201" width="5.7109375" customWidth="1"/>
    <col min="202" max="202" width="9" customWidth="1"/>
    <col min="203" max="203" width="6.85546875" customWidth="1"/>
    <col min="204" max="204" width="6.28515625" customWidth="1"/>
    <col min="205" max="205" width="7.7109375" customWidth="1"/>
    <col min="206" max="206" width="7.42578125" customWidth="1"/>
    <col min="207" max="207" width="9.28515625" customWidth="1"/>
    <col min="208" max="208" width="7.85546875" customWidth="1"/>
    <col min="209" max="209" width="7.5703125" customWidth="1"/>
    <col min="210" max="210" width="8.85546875" customWidth="1"/>
    <col min="211" max="211" width="8" customWidth="1"/>
    <col min="212" max="212" width="10.42578125" customWidth="1"/>
    <col min="213" max="213" width="8.7109375" customWidth="1"/>
    <col min="214" max="214" width="8.42578125" customWidth="1"/>
    <col min="215" max="215" width="10.140625" customWidth="1"/>
    <col min="216" max="216" width="9.42578125" customWidth="1"/>
    <col min="217" max="217" width="8" customWidth="1"/>
    <col min="218" max="219" width="10.42578125" customWidth="1"/>
    <col min="220" max="220" width="8.140625" customWidth="1"/>
    <col min="221" max="221" width="7.7109375" customWidth="1"/>
    <col min="222" max="222" width="7.140625" customWidth="1"/>
    <col min="457" max="457" width="5.7109375" customWidth="1"/>
    <col min="458" max="458" width="9" customWidth="1"/>
    <col min="459" max="459" width="6.85546875" customWidth="1"/>
    <col min="460" max="460" width="6.28515625" customWidth="1"/>
    <col min="461" max="461" width="7.7109375" customWidth="1"/>
    <col min="462" max="462" width="7.42578125" customWidth="1"/>
    <col min="463" max="463" width="9.28515625" customWidth="1"/>
    <col min="464" max="464" width="7.85546875" customWidth="1"/>
    <col min="465" max="465" width="7.5703125" customWidth="1"/>
    <col min="466" max="466" width="8.85546875" customWidth="1"/>
    <col min="467" max="467" width="8" customWidth="1"/>
    <col min="468" max="468" width="10.42578125" customWidth="1"/>
    <col min="469" max="469" width="8.7109375" customWidth="1"/>
    <col min="470" max="470" width="8.42578125" customWidth="1"/>
    <col min="471" max="471" width="10.140625" customWidth="1"/>
    <col min="472" max="472" width="9.42578125" customWidth="1"/>
    <col min="473" max="473" width="8" customWidth="1"/>
    <col min="474" max="475" width="10.42578125" customWidth="1"/>
    <col min="476" max="476" width="8.140625" customWidth="1"/>
    <col min="477" max="477" width="7.7109375" customWidth="1"/>
    <col min="478" max="478" width="7.140625" customWidth="1"/>
    <col min="713" max="713" width="5.7109375" customWidth="1"/>
    <col min="714" max="714" width="9" customWidth="1"/>
    <col min="715" max="715" width="6.85546875" customWidth="1"/>
    <col min="716" max="716" width="6.28515625" customWidth="1"/>
    <col min="717" max="717" width="7.7109375" customWidth="1"/>
    <col min="718" max="718" width="7.42578125" customWidth="1"/>
    <col min="719" max="719" width="9.28515625" customWidth="1"/>
    <col min="720" max="720" width="7.85546875" customWidth="1"/>
    <col min="721" max="721" width="7.5703125" customWidth="1"/>
    <col min="722" max="722" width="8.85546875" customWidth="1"/>
    <col min="723" max="723" width="8" customWidth="1"/>
    <col min="724" max="724" width="10.42578125" customWidth="1"/>
    <col min="725" max="725" width="8.7109375" customWidth="1"/>
    <col min="726" max="726" width="8.42578125" customWidth="1"/>
    <col min="727" max="727" width="10.140625" customWidth="1"/>
    <col min="728" max="728" width="9.42578125" customWidth="1"/>
    <col min="729" max="729" width="8" customWidth="1"/>
    <col min="730" max="731" width="10.42578125" customWidth="1"/>
    <col min="732" max="732" width="8.140625" customWidth="1"/>
    <col min="733" max="733" width="7.7109375" customWidth="1"/>
    <col min="734" max="734" width="7.140625" customWidth="1"/>
    <col min="969" max="969" width="5.7109375" customWidth="1"/>
    <col min="970" max="970" width="9" customWidth="1"/>
    <col min="971" max="971" width="6.85546875" customWidth="1"/>
    <col min="972" max="972" width="6.28515625" customWidth="1"/>
    <col min="973" max="973" width="7.7109375" customWidth="1"/>
    <col min="974" max="974" width="7.42578125" customWidth="1"/>
    <col min="975" max="975" width="9.28515625" customWidth="1"/>
    <col min="976" max="976" width="7.85546875" customWidth="1"/>
    <col min="977" max="977" width="7.5703125" customWidth="1"/>
    <col min="978" max="978" width="8.85546875" customWidth="1"/>
    <col min="979" max="979" width="8" customWidth="1"/>
    <col min="980" max="980" width="10.42578125" customWidth="1"/>
    <col min="981" max="981" width="8.7109375" customWidth="1"/>
    <col min="982" max="982" width="8.42578125" customWidth="1"/>
    <col min="983" max="983" width="10.140625" customWidth="1"/>
    <col min="984" max="984" width="9.42578125" customWidth="1"/>
    <col min="985" max="985" width="8" customWidth="1"/>
    <col min="986" max="987" width="10.42578125" customWidth="1"/>
    <col min="988" max="988" width="8.140625" customWidth="1"/>
    <col min="989" max="989" width="7.7109375" customWidth="1"/>
    <col min="990" max="990" width="7.140625" customWidth="1"/>
    <col min="1225" max="1225" width="5.7109375" customWidth="1"/>
    <col min="1226" max="1226" width="9" customWidth="1"/>
    <col min="1227" max="1227" width="6.85546875" customWidth="1"/>
    <col min="1228" max="1228" width="6.28515625" customWidth="1"/>
    <col min="1229" max="1229" width="7.7109375" customWidth="1"/>
    <col min="1230" max="1230" width="7.42578125" customWidth="1"/>
    <col min="1231" max="1231" width="9.28515625" customWidth="1"/>
    <col min="1232" max="1232" width="7.85546875" customWidth="1"/>
    <col min="1233" max="1233" width="7.5703125" customWidth="1"/>
    <col min="1234" max="1234" width="8.85546875" customWidth="1"/>
    <col min="1235" max="1235" width="8" customWidth="1"/>
    <col min="1236" max="1236" width="10.42578125" customWidth="1"/>
    <col min="1237" max="1237" width="8.7109375" customWidth="1"/>
    <col min="1238" max="1238" width="8.42578125" customWidth="1"/>
    <col min="1239" max="1239" width="10.140625" customWidth="1"/>
    <col min="1240" max="1240" width="9.42578125" customWidth="1"/>
    <col min="1241" max="1241" width="8" customWidth="1"/>
    <col min="1242" max="1243" width="10.42578125" customWidth="1"/>
    <col min="1244" max="1244" width="8.140625" customWidth="1"/>
    <col min="1245" max="1245" width="7.7109375" customWidth="1"/>
    <col min="1246" max="1246" width="7.140625" customWidth="1"/>
    <col min="1481" max="1481" width="5.7109375" customWidth="1"/>
    <col min="1482" max="1482" width="9" customWidth="1"/>
    <col min="1483" max="1483" width="6.85546875" customWidth="1"/>
    <col min="1484" max="1484" width="6.28515625" customWidth="1"/>
    <col min="1485" max="1485" width="7.7109375" customWidth="1"/>
    <col min="1486" max="1486" width="7.42578125" customWidth="1"/>
    <col min="1487" max="1487" width="9.28515625" customWidth="1"/>
    <col min="1488" max="1488" width="7.85546875" customWidth="1"/>
    <col min="1489" max="1489" width="7.5703125" customWidth="1"/>
    <col min="1490" max="1490" width="8.85546875" customWidth="1"/>
    <col min="1491" max="1491" width="8" customWidth="1"/>
    <col min="1492" max="1492" width="10.42578125" customWidth="1"/>
    <col min="1493" max="1493" width="8.7109375" customWidth="1"/>
    <col min="1494" max="1494" width="8.42578125" customWidth="1"/>
    <col min="1495" max="1495" width="10.140625" customWidth="1"/>
    <col min="1496" max="1496" width="9.42578125" customWidth="1"/>
    <col min="1497" max="1497" width="8" customWidth="1"/>
    <col min="1498" max="1499" width="10.42578125" customWidth="1"/>
    <col min="1500" max="1500" width="8.140625" customWidth="1"/>
    <col min="1501" max="1501" width="7.7109375" customWidth="1"/>
    <col min="1502" max="1502" width="7.140625" customWidth="1"/>
    <col min="1737" max="1737" width="5.7109375" customWidth="1"/>
    <col min="1738" max="1738" width="9" customWidth="1"/>
    <col min="1739" max="1739" width="6.85546875" customWidth="1"/>
    <col min="1740" max="1740" width="6.28515625" customWidth="1"/>
    <col min="1741" max="1741" width="7.7109375" customWidth="1"/>
    <col min="1742" max="1742" width="7.42578125" customWidth="1"/>
    <col min="1743" max="1743" width="9.28515625" customWidth="1"/>
    <col min="1744" max="1744" width="7.85546875" customWidth="1"/>
    <col min="1745" max="1745" width="7.5703125" customWidth="1"/>
    <col min="1746" max="1746" width="8.85546875" customWidth="1"/>
    <col min="1747" max="1747" width="8" customWidth="1"/>
    <col min="1748" max="1748" width="10.42578125" customWidth="1"/>
    <col min="1749" max="1749" width="8.7109375" customWidth="1"/>
    <col min="1750" max="1750" width="8.42578125" customWidth="1"/>
    <col min="1751" max="1751" width="10.140625" customWidth="1"/>
    <col min="1752" max="1752" width="9.42578125" customWidth="1"/>
    <col min="1753" max="1753" width="8" customWidth="1"/>
    <col min="1754" max="1755" width="10.42578125" customWidth="1"/>
    <col min="1756" max="1756" width="8.140625" customWidth="1"/>
    <col min="1757" max="1757" width="7.7109375" customWidth="1"/>
    <col min="1758" max="1758" width="7.140625" customWidth="1"/>
    <col min="1993" max="1993" width="5.7109375" customWidth="1"/>
    <col min="1994" max="1994" width="9" customWidth="1"/>
    <col min="1995" max="1995" width="6.85546875" customWidth="1"/>
    <col min="1996" max="1996" width="6.28515625" customWidth="1"/>
    <col min="1997" max="1997" width="7.7109375" customWidth="1"/>
    <col min="1998" max="1998" width="7.42578125" customWidth="1"/>
    <col min="1999" max="1999" width="9.28515625" customWidth="1"/>
    <col min="2000" max="2000" width="7.85546875" customWidth="1"/>
    <col min="2001" max="2001" width="7.5703125" customWidth="1"/>
    <col min="2002" max="2002" width="8.85546875" customWidth="1"/>
    <col min="2003" max="2003" width="8" customWidth="1"/>
    <col min="2004" max="2004" width="10.42578125" customWidth="1"/>
    <col min="2005" max="2005" width="8.7109375" customWidth="1"/>
    <col min="2006" max="2006" width="8.42578125" customWidth="1"/>
    <col min="2007" max="2007" width="10.140625" customWidth="1"/>
    <col min="2008" max="2008" width="9.42578125" customWidth="1"/>
    <col min="2009" max="2009" width="8" customWidth="1"/>
    <col min="2010" max="2011" width="10.42578125" customWidth="1"/>
    <col min="2012" max="2012" width="8.140625" customWidth="1"/>
    <col min="2013" max="2013" width="7.7109375" customWidth="1"/>
    <col min="2014" max="2014" width="7.140625" customWidth="1"/>
    <col min="2249" max="2249" width="5.7109375" customWidth="1"/>
    <col min="2250" max="2250" width="9" customWidth="1"/>
    <col min="2251" max="2251" width="6.85546875" customWidth="1"/>
    <col min="2252" max="2252" width="6.28515625" customWidth="1"/>
    <col min="2253" max="2253" width="7.7109375" customWidth="1"/>
    <col min="2254" max="2254" width="7.42578125" customWidth="1"/>
    <col min="2255" max="2255" width="9.28515625" customWidth="1"/>
    <col min="2256" max="2256" width="7.85546875" customWidth="1"/>
    <col min="2257" max="2257" width="7.5703125" customWidth="1"/>
    <col min="2258" max="2258" width="8.85546875" customWidth="1"/>
    <col min="2259" max="2259" width="8" customWidth="1"/>
    <col min="2260" max="2260" width="10.42578125" customWidth="1"/>
    <col min="2261" max="2261" width="8.7109375" customWidth="1"/>
    <col min="2262" max="2262" width="8.42578125" customWidth="1"/>
    <col min="2263" max="2263" width="10.140625" customWidth="1"/>
    <col min="2264" max="2264" width="9.42578125" customWidth="1"/>
    <col min="2265" max="2265" width="8" customWidth="1"/>
    <col min="2266" max="2267" width="10.42578125" customWidth="1"/>
    <col min="2268" max="2268" width="8.140625" customWidth="1"/>
    <col min="2269" max="2269" width="7.7109375" customWidth="1"/>
    <col min="2270" max="2270" width="7.140625" customWidth="1"/>
    <col min="2505" max="2505" width="5.7109375" customWidth="1"/>
    <col min="2506" max="2506" width="9" customWidth="1"/>
    <col min="2507" max="2507" width="6.85546875" customWidth="1"/>
    <col min="2508" max="2508" width="6.28515625" customWidth="1"/>
    <col min="2509" max="2509" width="7.7109375" customWidth="1"/>
    <col min="2510" max="2510" width="7.42578125" customWidth="1"/>
    <col min="2511" max="2511" width="9.28515625" customWidth="1"/>
    <col min="2512" max="2512" width="7.85546875" customWidth="1"/>
    <col min="2513" max="2513" width="7.5703125" customWidth="1"/>
    <col min="2514" max="2514" width="8.85546875" customWidth="1"/>
    <col min="2515" max="2515" width="8" customWidth="1"/>
    <col min="2516" max="2516" width="10.42578125" customWidth="1"/>
    <col min="2517" max="2517" width="8.7109375" customWidth="1"/>
    <col min="2518" max="2518" width="8.42578125" customWidth="1"/>
    <col min="2519" max="2519" width="10.140625" customWidth="1"/>
    <col min="2520" max="2520" width="9.42578125" customWidth="1"/>
    <col min="2521" max="2521" width="8" customWidth="1"/>
    <col min="2522" max="2523" width="10.42578125" customWidth="1"/>
    <col min="2524" max="2524" width="8.140625" customWidth="1"/>
    <col min="2525" max="2525" width="7.7109375" customWidth="1"/>
    <col min="2526" max="2526" width="7.140625" customWidth="1"/>
    <col min="2761" max="2761" width="5.7109375" customWidth="1"/>
    <col min="2762" max="2762" width="9" customWidth="1"/>
    <col min="2763" max="2763" width="6.85546875" customWidth="1"/>
    <col min="2764" max="2764" width="6.28515625" customWidth="1"/>
    <col min="2765" max="2765" width="7.7109375" customWidth="1"/>
    <col min="2766" max="2766" width="7.42578125" customWidth="1"/>
    <col min="2767" max="2767" width="9.28515625" customWidth="1"/>
    <col min="2768" max="2768" width="7.85546875" customWidth="1"/>
    <col min="2769" max="2769" width="7.5703125" customWidth="1"/>
    <col min="2770" max="2770" width="8.85546875" customWidth="1"/>
    <col min="2771" max="2771" width="8" customWidth="1"/>
    <col min="2772" max="2772" width="10.42578125" customWidth="1"/>
    <col min="2773" max="2773" width="8.7109375" customWidth="1"/>
    <col min="2774" max="2774" width="8.42578125" customWidth="1"/>
    <col min="2775" max="2775" width="10.140625" customWidth="1"/>
    <col min="2776" max="2776" width="9.42578125" customWidth="1"/>
    <col min="2777" max="2777" width="8" customWidth="1"/>
    <col min="2778" max="2779" width="10.42578125" customWidth="1"/>
    <col min="2780" max="2780" width="8.140625" customWidth="1"/>
    <col min="2781" max="2781" width="7.7109375" customWidth="1"/>
    <col min="2782" max="2782" width="7.140625" customWidth="1"/>
    <col min="3017" max="3017" width="5.7109375" customWidth="1"/>
    <col min="3018" max="3018" width="9" customWidth="1"/>
    <col min="3019" max="3019" width="6.85546875" customWidth="1"/>
    <col min="3020" max="3020" width="6.28515625" customWidth="1"/>
    <col min="3021" max="3021" width="7.7109375" customWidth="1"/>
    <col min="3022" max="3022" width="7.42578125" customWidth="1"/>
    <col min="3023" max="3023" width="9.28515625" customWidth="1"/>
    <col min="3024" max="3024" width="7.85546875" customWidth="1"/>
    <col min="3025" max="3025" width="7.5703125" customWidth="1"/>
    <col min="3026" max="3026" width="8.85546875" customWidth="1"/>
    <col min="3027" max="3027" width="8" customWidth="1"/>
    <col min="3028" max="3028" width="10.42578125" customWidth="1"/>
    <col min="3029" max="3029" width="8.7109375" customWidth="1"/>
    <col min="3030" max="3030" width="8.42578125" customWidth="1"/>
    <col min="3031" max="3031" width="10.140625" customWidth="1"/>
    <col min="3032" max="3032" width="9.42578125" customWidth="1"/>
    <col min="3033" max="3033" width="8" customWidth="1"/>
    <col min="3034" max="3035" width="10.42578125" customWidth="1"/>
    <col min="3036" max="3036" width="8.140625" customWidth="1"/>
    <col min="3037" max="3037" width="7.7109375" customWidth="1"/>
    <col min="3038" max="3038" width="7.140625" customWidth="1"/>
    <col min="3273" max="3273" width="5.7109375" customWidth="1"/>
    <col min="3274" max="3274" width="9" customWidth="1"/>
    <col min="3275" max="3275" width="6.85546875" customWidth="1"/>
    <col min="3276" max="3276" width="6.28515625" customWidth="1"/>
    <col min="3277" max="3277" width="7.7109375" customWidth="1"/>
    <col min="3278" max="3278" width="7.42578125" customWidth="1"/>
    <col min="3279" max="3279" width="9.28515625" customWidth="1"/>
    <col min="3280" max="3280" width="7.85546875" customWidth="1"/>
    <col min="3281" max="3281" width="7.5703125" customWidth="1"/>
    <col min="3282" max="3282" width="8.85546875" customWidth="1"/>
    <col min="3283" max="3283" width="8" customWidth="1"/>
    <col min="3284" max="3284" width="10.42578125" customWidth="1"/>
    <col min="3285" max="3285" width="8.7109375" customWidth="1"/>
    <col min="3286" max="3286" width="8.42578125" customWidth="1"/>
    <col min="3287" max="3287" width="10.140625" customWidth="1"/>
    <col min="3288" max="3288" width="9.42578125" customWidth="1"/>
    <col min="3289" max="3289" width="8" customWidth="1"/>
    <col min="3290" max="3291" width="10.42578125" customWidth="1"/>
    <col min="3292" max="3292" width="8.140625" customWidth="1"/>
    <col min="3293" max="3293" width="7.7109375" customWidth="1"/>
    <col min="3294" max="3294" width="7.140625" customWidth="1"/>
    <col min="3529" max="3529" width="5.7109375" customWidth="1"/>
    <col min="3530" max="3530" width="9" customWidth="1"/>
    <col min="3531" max="3531" width="6.85546875" customWidth="1"/>
    <col min="3532" max="3532" width="6.28515625" customWidth="1"/>
    <col min="3533" max="3533" width="7.7109375" customWidth="1"/>
    <col min="3534" max="3534" width="7.42578125" customWidth="1"/>
    <col min="3535" max="3535" width="9.28515625" customWidth="1"/>
    <col min="3536" max="3536" width="7.85546875" customWidth="1"/>
    <col min="3537" max="3537" width="7.5703125" customWidth="1"/>
    <col min="3538" max="3538" width="8.85546875" customWidth="1"/>
    <col min="3539" max="3539" width="8" customWidth="1"/>
    <col min="3540" max="3540" width="10.42578125" customWidth="1"/>
    <col min="3541" max="3541" width="8.7109375" customWidth="1"/>
    <col min="3542" max="3542" width="8.42578125" customWidth="1"/>
    <col min="3543" max="3543" width="10.140625" customWidth="1"/>
    <col min="3544" max="3544" width="9.42578125" customWidth="1"/>
    <col min="3545" max="3545" width="8" customWidth="1"/>
    <col min="3546" max="3547" width="10.42578125" customWidth="1"/>
    <col min="3548" max="3548" width="8.140625" customWidth="1"/>
    <col min="3549" max="3549" width="7.7109375" customWidth="1"/>
    <col min="3550" max="3550" width="7.140625" customWidth="1"/>
    <col min="3785" max="3785" width="5.7109375" customWidth="1"/>
    <col min="3786" max="3786" width="9" customWidth="1"/>
    <col min="3787" max="3787" width="6.85546875" customWidth="1"/>
    <col min="3788" max="3788" width="6.28515625" customWidth="1"/>
    <col min="3789" max="3789" width="7.7109375" customWidth="1"/>
    <col min="3790" max="3790" width="7.42578125" customWidth="1"/>
    <col min="3791" max="3791" width="9.28515625" customWidth="1"/>
    <col min="3792" max="3792" width="7.85546875" customWidth="1"/>
    <col min="3793" max="3793" width="7.5703125" customWidth="1"/>
    <col min="3794" max="3794" width="8.85546875" customWidth="1"/>
    <col min="3795" max="3795" width="8" customWidth="1"/>
    <col min="3796" max="3796" width="10.42578125" customWidth="1"/>
    <col min="3797" max="3797" width="8.7109375" customWidth="1"/>
    <col min="3798" max="3798" width="8.42578125" customWidth="1"/>
    <col min="3799" max="3799" width="10.140625" customWidth="1"/>
    <col min="3800" max="3800" width="9.42578125" customWidth="1"/>
    <col min="3801" max="3801" width="8" customWidth="1"/>
    <col min="3802" max="3803" width="10.42578125" customWidth="1"/>
    <col min="3804" max="3804" width="8.140625" customWidth="1"/>
    <col min="3805" max="3805" width="7.7109375" customWidth="1"/>
    <col min="3806" max="3806" width="7.140625" customWidth="1"/>
    <col min="4041" max="4041" width="5.7109375" customWidth="1"/>
    <col min="4042" max="4042" width="9" customWidth="1"/>
    <col min="4043" max="4043" width="6.85546875" customWidth="1"/>
    <col min="4044" max="4044" width="6.28515625" customWidth="1"/>
    <col min="4045" max="4045" width="7.7109375" customWidth="1"/>
    <col min="4046" max="4046" width="7.42578125" customWidth="1"/>
    <col min="4047" max="4047" width="9.28515625" customWidth="1"/>
    <col min="4048" max="4048" width="7.85546875" customWidth="1"/>
    <col min="4049" max="4049" width="7.5703125" customWidth="1"/>
    <col min="4050" max="4050" width="8.85546875" customWidth="1"/>
    <col min="4051" max="4051" width="8" customWidth="1"/>
    <col min="4052" max="4052" width="10.42578125" customWidth="1"/>
    <col min="4053" max="4053" width="8.7109375" customWidth="1"/>
    <col min="4054" max="4054" width="8.42578125" customWidth="1"/>
    <col min="4055" max="4055" width="10.140625" customWidth="1"/>
    <col min="4056" max="4056" width="9.42578125" customWidth="1"/>
    <col min="4057" max="4057" width="8" customWidth="1"/>
    <col min="4058" max="4059" width="10.42578125" customWidth="1"/>
    <col min="4060" max="4060" width="8.140625" customWidth="1"/>
    <col min="4061" max="4061" width="7.7109375" customWidth="1"/>
    <col min="4062" max="4062" width="7.140625" customWidth="1"/>
    <col min="4297" max="4297" width="5.7109375" customWidth="1"/>
    <col min="4298" max="4298" width="9" customWidth="1"/>
    <col min="4299" max="4299" width="6.85546875" customWidth="1"/>
    <col min="4300" max="4300" width="6.28515625" customWidth="1"/>
    <col min="4301" max="4301" width="7.7109375" customWidth="1"/>
    <col min="4302" max="4302" width="7.42578125" customWidth="1"/>
    <col min="4303" max="4303" width="9.28515625" customWidth="1"/>
    <col min="4304" max="4304" width="7.85546875" customWidth="1"/>
    <col min="4305" max="4305" width="7.5703125" customWidth="1"/>
    <col min="4306" max="4306" width="8.85546875" customWidth="1"/>
    <col min="4307" max="4307" width="8" customWidth="1"/>
    <col min="4308" max="4308" width="10.42578125" customWidth="1"/>
    <col min="4309" max="4309" width="8.7109375" customWidth="1"/>
    <col min="4310" max="4310" width="8.42578125" customWidth="1"/>
    <col min="4311" max="4311" width="10.140625" customWidth="1"/>
    <col min="4312" max="4312" width="9.42578125" customWidth="1"/>
    <col min="4313" max="4313" width="8" customWidth="1"/>
    <col min="4314" max="4315" width="10.42578125" customWidth="1"/>
    <col min="4316" max="4316" width="8.140625" customWidth="1"/>
    <col min="4317" max="4317" width="7.7109375" customWidth="1"/>
    <col min="4318" max="4318" width="7.140625" customWidth="1"/>
    <col min="4553" max="4553" width="5.7109375" customWidth="1"/>
    <col min="4554" max="4554" width="9" customWidth="1"/>
    <col min="4555" max="4555" width="6.85546875" customWidth="1"/>
    <col min="4556" max="4556" width="6.28515625" customWidth="1"/>
    <col min="4557" max="4557" width="7.7109375" customWidth="1"/>
    <col min="4558" max="4558" width="7.42578125" customWidth="1"/>
    <col min="4559" max="4559" width="9.28515625" customWidth="1"/>
    <col min="4560" max="4560" width="7.85546875" customWidth="1"/>
    <col min="4561" max="4561" width="7.5703125" customWidth="1"/>
    <col min="4562" max="4562" width="8.85546875" customWidth="1"/>
    <col min="4563" max="4563" width="8" customWidth="1"/>
    <col min="4564" max="4564" width="10.42578125" customWidth="1"/>
    <col min="4565" max="4565" width="8.7109375" customWidth="1"/>
    <col min="4566" max="4566" width="8.42578125" customWidth="1"/>
    <col min="4567" max="4567" width="10.140625" customWidth="1"/>
    <col min="4568" max="4568" width="9.42578125" customWidth="1"/>
    <col min="4569" max="4569" width="8" customWidth="1"/>
    <col min="4570" max="4571" width="10.42578125" customWidth="1"/>
    <col min="4572" max="4572" width="8.140625" customWidth="1"/>
    <col min="4573" max="4573" width="7.7109375" customWidth="1"/>
    <col min="4574" max="4574" width="7.140625" customWidth="1"/>
    <col min="4809" max="4809" width="5.7109375" customWidth="1"/>
    <col min="4810" max="4810" width="9" customWidth="1"/>
    <col min="4811" max="4811" width="6.85546875" customWidth="1"/>
    <col min="4812" max="4812" width="6.28515625" customWidth="1"/>
    <col min="4813" max="4813" width="7.7109375" customWidth="1"/>
    <col min="4814" max="4814" width="7.42578125" customWidth="1"/>
    <col min="4815" max="4815" width="9.28515625" customWidth="1"/>
    <col min="4816" max="4816" width="7.85546875" customWidth="1"/>
    <col min="4817" max="4817" width="7.5703125" customWidth="1"/>
    <col min="4818" max="4818" width="8.85546875" customWidth="1"/>
    <col min="4819" max="4819" width="8" customWidth="1"/>
    <col min="4820" max="4820" width="10.42578125" customWidth="1"/>
    <col min="4821" max="4821" width="8.7109375" customWidth="1"/>
    <col min="4822" max="4822" width="8.42578125" customWidth="1"/>
    <col min="4823" max="4823" width="10.140625" customWidth="1"/>
    <col min="4824" max="4824" width="9.42578125" customWidth="1"/>
    <col min="4825" max="4825" width="8" customWidth="1"/>
    <col min="4826" max="4827" width="10.42578125" customWidth="1"/>
    <col min="4828" max="4828" width="8.140625" customWidth="1"/>
    <col min="4829" max="4829" width="7.7109375" customWidth="1"/>
    <col min="4830" max="4830" width="7.140625" customWidth="1"/>
    <col min="5065" max="5065" width="5.7109375" customWidth="1"/>
    <col min="5066" max="5066" width="9" customWidth="1"/>
    <col min="5067" max="5067" width="6.85546875" customWidth="1"/>
    <col min="5068" max="5068" width="6.28515625" customWidth="1"/>
    <col min="5069" max="5069" width="7.7109375" customWidth="1"/>
    <col min="5070" max="5070" width="7.42578125" customWidth="1"/>
    <col min="5071" max="5071" width="9.28515625" customWidth="1"/>
    <col min="5072" max="5072" width="7.85546875" customWidth="1"/>
    <col min="5073" max="5073" width="7.5703125" customWidth="1"/>
    <col min="5074" max="5074" width="8.85546875" customWidth="1"/>
    <col min="5075" max="5075" width="8" customWidth="1"/>
    <col min="5076" max="5076" width="10.42578125" customWidth="1"/>
    <col min="5077" max="5077" width="8.7109375" customWidth="1"/>
    <col min="5078" max="5078" width="8.42578125" customWidth="1"/>
    <col min="5079" max="5079" width="10.140625" customWidth="1"/>
    <col min="5080" max="5080" width="9.42578125" customWidth="1"/>
    <col min="5081" max="5081" width="8" customWidth="1"/>
    <col min="5082" max="5083" width="10.42578125" customWidth="1"/>
    <col min="5084" max="5084" width="8.140625" customWidth="1"/>
    <col min="5085" max="5085" width="7.7109375" customWidth="1"/>
    <col min="5086" max="5086" width="7.140625" customWidth="1"/>
    <col min="5321" max="5321" width="5.7109375" customWidth="1"/>
    <col min="5322" max="5322" width="9" customWidth="1"/>
    <col min="5323" max="5323" width="6.85546875" customWidth="1"/>
    <col min="5324" max="5324" width="6.28515625" customWidth="1"/>
    <col min="5325" max="5325" width="7.7109375" customWidth="1"/>
    <col min="5326" max="5326" width="7.42578125" customWidth="1"/>
    <col min="5327" max="5327" width="9.28515625" customWidth="1"/>
    <col min="5328" max="5328" width="7.85546875" customWidth="1"/>
    <col min="5329" max="5329" width="7.5703125" customWidth="1"/>
    <col min="5330" max="5330" width="8.85546875" customWidth="1"/>
    <col min="5331" max="5331" width="8" customWidth="1"/>
    <col min="5332" max="5332" width="10.42578125" customWidth="1"/>
    <col min="5333" max="5333" width="8.7109375" customWidth="1"/>
    <col min="5334" max="5334" width="8.42578125" customWidth="1"/>
    <col min="5335" max="5335" width="10.140625" customWidth="1"/>
    <col min="5336" max="5336" width="9.42578125" customWidth="1"/>
    <col min="5337" max="5337" width="8" customWidth="1"/>
    <col min="5338" max="5339" width="10.42578125" customWidth="1"/>
    <col min="5340" max="5340" width="8.140625" customWidth="1"/>
    <col min="5341" max="5341" width="7.7109375" customWidth="1"/>
    <col min="5342" max="5342" width="7.140625" customWidth="1"/>
    <col min="5577" max="5577" width="5.7109375" customWidth="1"/>
    <col min="5578" max="5578" width="9" customWidth="1"/>
    <col min="5579" max="5579" width="6.85546875" customWidth="1"/>
    <col min="5580" max="5580" width="6.28515625" customWidth="1"/>
    <col min="5581" max="5581" width="7.7109375" customWidth="1"/>
    <col min="5582" max="5582" width="7.42578125" customWidth="1"/>
    <col min="5583" max="5583" width="9.28515625" customWidth="1"/>
    <col min="5584" max="5584" width="7.85546875" customWidth="1"/>
    <col min="5585" max="5585" width="7.5703125" customWidth="1"/>
    <col min="5586" max="5586" width="8.85546875" customWidth="1"/>
    <col min="5587" max="5587" width="8" customWidth="1"/>
    <col min="5588" max="5588" width="10.42578125" customWidth="1"/>
    <col min="5589" max="5589" width="8.7109375" customWidth="1"/>
    <col min="5590" max="5590" width="8.42578125" customWidth="1"/>
    <col min="5591" max="5591" width="10.140625" customWidth="1"/>
    <col min="5592" max="5592" width="9.42578125" customWidth="1"/>
    <col min="5593" max="5593" width="8" customWidth="1"/>
    <col min="5594" max="5595" width="10.42578125" customWidth="1"/>
    <col min="5596" max="5596" width="8.140625" customWidth="1"/>
    <col min="5597" max="5597" width="7.7109375" customWidth="1"/>
    <col min="5598" max="5598" width="7.140625" customWidth="1"/>
    <col min="5833" max="5833" width="5.7109375" customWidth="1"/>
    <col min="5834" max="5834" width="9" customWidth="1"/>
    <col min="5835" max="5835" width="6.85546875" customWidth="1"/>
    <col min="5836" max="5836" width="6.28515625" customWidth="1"/>
    <col min="5837" max="5837" width="7.7109375" customWidth="1"/>
    <col min="5838" max="5838" width="7.42578125" customWidth="1"/>
    <col min="5839" max="5839" width="9.28515625" customWidth="1"/>
    <col min="5840" max="5840" width="7.85546875" customWidth="1"/>
    <col min="5841" max="5841" width="7.5703125" customWidth="1"/>
    <col min="5842" max="5842" width="8.85546875" customWidth="1"/>
    <col min="5843" max="5843" width="8" customWidth="1"/>
    <col min="5844" max="5844" width="10.42578125" customWidth="1"/>
    <col min="5845" max="5845" width="8.7109375" customWidth="1"/>
    <col min="5846" max="5846" width="8.42578125" customWidth="1"/>
    <col min="5847" max="5847" width="10.140625" customWidth="1"/>
    <col min="5848" max="5848" width="9.42578125" customWidth="1"/>
    <col min="5849" max="5849" width="8" customWidth="1"/>
    <col min="5850" max="5851" width="10.42578125" customWidth="1"/>
    <col min="5852" max="5852" width="8.140625" customWidth="1"/>
    <col min="5853" max="5853" width="7.7109375" customWidth="1"/>
    <col min="5854" max="5854" width="7.140625" customWidth="1"/>
    <col min="6089" max="6089" width="5.7109375" customWidth="1"/>
    <col min="6090" max="6090" width="9" customWidth="1"/>
    <col min="6091" max="6091" width="6.85546875" customWidth="1"/>
    <col min="6092" max="6092" width="6.28515625" customWidth="1"/>
    <col min="6093" max="6093" width="7.7109375" customWidth="1"/>
    <col min="6094" max="6094" width="7.42578125" customWidth="1"/>
    <col min="6095" max="6095" width="9.28515625" customWidth="1"/>
    <col min="6096" max="6096" width="7.85546875" customWidth="1"/>
    <col min="6097" max="6097" width="7.5703125" customWidth="1"/>
    <col min="6098" max="6098" width="8.85546875" customWidth="1"/>
    <col min="6099" max="6099" width="8" customWidth="1"/>
    <col min="6100" max="6100" width="10.42578125" customWidth="1"/>
    <col min="6101" max="6101" width="8.7109375" customWidth="1"/>
    <col min="6102" max="6102" width="8.42578125" customWidth="1"/>
    <col min="6103" max="6103" width="10.140625" customWidth="1"/>
    <col min="6104" max="6104" width="9.42578125" customWidth="1"/>
    <col min="6105" max="6105" width="8" customWidth="1"/>
    <col min="6106" max="6107" width="10.42578125" customWidth="1"/>
    <col min="6108" max="6108" width="8.140625" customWidth="1"/>
    <col min="6109" max="6109" width="7.7109375" customWidth="1"/>
    <col min="6110" max="6110" width="7.140625" customWidth="1"/>
    <col min="6345" max="6345" width="5.7109375" customWidth="1"/>
    <col min="6346" max="6346" width="9" customWidth="1"/>
    <col min="6347" max="6347" width="6.85546875" customWidth="1"/>
    <col min="6348" max="6348" width="6.28515625" customWidth="1"/>
    <col min="6349" max="6349" width="7.7109375" customWidth="1"/>
    <col min="6350" max="6350" width="7.42578125" customWidth="1"/>
    <col min="6351" max="6351" width="9.28515625" customWidth="1"/>
    <col min="6352" max="6352" width="7.85546875" customWidth="1"/>
    <col min="6353" max="6353" width="7.5703125" customWidth="1"/>
    <col min="6354" max="6354" width="8.85546875" customWidth="1"/>
    <col min="6355" max="6355" width="8" customWidth="1"/>
    <col min="6356" max="6356" width="10.42578125" customWidth="1"/>
    <col min="6357" max="6357" width="8.7109375" customWidth="1"/>
    <col min="6358" max="6358" width="8.42578125" customWidth="1"/>
    <col min="6359" max="6359" width="10.140625" customWidth="1"/>
    <col min="6360" max="6360" width="9.42578125" customWidth="1"/>
    <col min="6361" max="6361" width="8" customWidth="1"/>
    <col min="6362" max="6363" width="10.42578125" customWidth="1"/>
    <col min="6364" max="6364" width="8.140625" customWidth="1"/>
    <col min="6365" max="6365" width="7.7109375" customWidth="1"/>
    <col min="6366" max="6366" width="7.140625" customWidth="1"/>
    <col min="6601" max="6601" width="5.7109375" customWidth="1"/>
    <col min="6602" max="6602" width="9" customWidth="1"/>
    <col min="6603" max="6603" width="6.85546875" customWidth="1"/>
    <col min="6604" max="6604" width="6.28515625" customWidth="1"/>
    <col min="6605" max="6605" width="7.7109375" customWidth="1"/>
    <col min="6606" max="6606" width="7.42578125" customWidth="1"/>
    <col min="6607" max="6607" width="9.28515625" customWidth="1"/>
    <col min="6608" max="6608" width="7.85546875" customWidth="1"/>
    <col min="6609" max="6609" width="7.5703125" customWidth="1"/>
    <col min="6610" max="6610" width="8.85546875" customWidth="1"/>
    <col min="6611" max="6611" width="8" customWidth="1"/>
    <col min="6612" max="6612" width="10.42578125" customWidth="1"/>
    <col min="6613" max="6613" width="8.7109375" customWidth="1"/>
    <col min="6614" max="6614" width="8.42578125" customWidth="1"/>
    <col min="6615" max="6615" width="10.140625" customWidth="1"/>
    <col min="6616" max="6616" width="9.42578125" customWidth="1"/>
    <col min="6617" max="6617" width="8" customWidth="1"/>
    <col min="6618" max="6619" width="10.42578125" customWidth="1"/>
    <col min="6620" max="6620" width="8.140625" customWidth="1"/>
    <col min="6621" max="6621" width="7.7109375" customWidth="1"/>
    <col min="6622" max="6622" width="7.140625" customWidth="1"/>
    <col min="6857" max="6857" width="5.7109375" customWidth="1"/>
    <col min="6858" max="6858" width="9" customWidth="1"/>
    <col min="6859" max="6859" width="6.85546875" customWidth="1"/>
    <col min="6860" max="6860" width="6.28515625" customWidth="1"/>
    <col min="6861" max="6861" width="7.7109375" customWidth="1"/>
    <col min="6862" max="6862" width="7.42578125" customWidth="1"/>
    <col min="6863" max="6863" width="9.28515625" customWidth="1"/>
    <col min="6864" max="6864" width="7.85546875" customWidth="1"/>
    <col min="6865" max="6865" width="7.5703125" customWidth="1"/>
    <col min="6866" max="6866" width="8.85546875" customWidth="1"/>
    <col min="6867" max="6867" width="8" customWidth="1"/>
    <col min="6868" max="6868" width="10.42578125" customWidth="1"/>
    <col min="6869" max="6869" width="8.7109375" customWidth="1"/>
    <col min="6870" max="6870" width="8.42578125" customWidth="1"/>
    <col min="6871" max="6871" width="10.140625" customWidth="1"/>
    <col min="6872" max="6872" width="9.42578125" customWidth="1"/>
    <col min="6873" max="6873" width="8" customWidth="1"/>
    <col min="6874" max="6875" width="10.42578125" customWidth="1"/>
    <col min="6876" max="6876" width="8.140625" customWidth="1"/>
    <col min="6877" max="6877" width="7.7109375" customWidth="1"/>
    <col min="6878" max="6878" width="7.140625" customWidth="1"/>
    <col min="7113" max="7113" width="5.7109375" customWidth="1"/>
    <col min="7114" max="7114" width="9" customWidth="1"/>
    <col min="7115" max="7115" width="6.85546875" customWidth="1"/>
    <col min="7116" max="7116" width="6.28515625" customWidth="1"/>
    <col min="7117" max="7117" width="7.7109375" customWidth="1"/>
    <col min="7118" max="7118" width="7.42578125" customWidth="1"/>
    <col min="7119" max="7119" width="9.28515625" customWidth="1"/>
    <col min="7120" max="7120" width="7.85546875" customWidth="1"/>
    <col min="7121" max="7121" width="7.5703125" customWidth="1"/>
    <col min="7122" max="7122" width="8.85546875" customWidth="1"/>
    <col min="7123" max="7123" width="8" customWidth="1"/>
    <col min="7124" max="7124" width="10.42578125" customWidth="1"/>
    <col min="7125" max="7125" width="8.7109375" customWidth="1"/>
    <col min="7126" max="7126" width="8.42578125" customWidth="1"/>
    <col min="7127" max="7127" width="10.140625" customWidth="1"/>
    <col min="7128" max="7128" width="9.42578125" customWidth="1"/>
    <col min="7129" max="7129" width="8" customWidth="1"/>
    <col min="7130" max="7131" width="10.42578125" customWidth="1"/>
    <col min="7132" max="7132" width="8.140625" customWidth="1"/>
    <col min="7133" max="7133" width="7.7109375" customWidth="1"/>
    <col min="7134" max="7134" width="7.140625" customWidth="1"/>
    <col min="7369" max="7369" width="5.7109375" customWidth="1"/>
    <col min="7370" max="7370" width="9" customWidth="1"/>
    <col min="7371" max="7371" width="6.85546875" customWidth="1"/>
    <col min="7372" max="7372" width="6.28515625" customWidth="1"/>
    <col min="7373" max="7373" width="7.7109375" customWidth="1"/>
    <col min="7374" max="7374" width="7.42578125" customWidth="1"/>
    <col min="7375" max="7375" width="9.28515625" customWidth="1"/>
    <col min="7376" max="7376" width="7.85546875" customWidth="1"/>
    <col min="7377" max="7377" width="7.5703125" customWidth="1"/>
    <col min="7378" max="7378" width="8.85546875" customWidth="1"/>
    <col min="7379" max="7379" width="8" customWidth="1"/>
    <col min="7380" max="7380" width="10.42578125" customWidth="1"/>
    <col min="7381" max="7381" width="8.7109375" customWidth="1"/>
    <col min="7382" max="7382" width="8.42578125" customWidth="1"/>
    <col min="7383" max="7383" width="10.140625" customWidth="1"/>
    <col min="7384" max="7384" width="9.42578125" customWidth="1"/>
    <col min="7385" max="7385" width="8" customWidth="1"/>
    <col min="7386" max="7387" width="10.42578125" customWidth="1"/>
    <col min="7388" max="7388" width="8.140625" customWidth="1"/>
    <col min="7389" max="7389" width="7.7109375" customWidth="1"/>
    <col min="7390" max="7390" width="7.140625" customWidth="1"/>
    <col min="7625" max="7625" width="5.7109375" customWidth="1"/>
    <col min="7626" max="7626" width="9" customWidth="1"/>
    <col min="7627" max="7627" width="6.85546875" customWidth="1"/>
    <col min="7628" max="7628" width="6.28515625" customWidth="1"/>
    <col min="7629" max="7629" width="7.7109375" customWidth="1"/>
    <col min="7630" max="7630" width="7.42578125" customWidth="1"/>
    <col min="7631" max="7631" width="9.28515625" customWidth="1"/>
    <col min="7632" max="7632" width="7.85546875" customWidth="1"/>
    <col min="7633" max="7633" width="7.5703125" customWidth="1"/>
    <col min="7634" max="7634" width="8.85546875" customWidth="1"/>
    <col min="7635" max="7635" width="8" customWidth="1"/>
    <col min="7636" max="7636" width="10.42578125" customWidth="1"/>
    <col min="7637" max="7637" width="8.7109375" customWidth="1"/>
    <col min="7638" max="7638" width="8.42578125" customWidth="1"/>
    <col min="7639" max="7639" width="10.140625" customWidth="1"/>
    <col min="7640" max="7640" width="9.42578125" customWidth="1"/>
    <col min="7641" max="7641" width="8" customWidth="1"/>
    <col min="7642" max="7643" width="10.42578125" customWidth="1"/>
    <col min="7644" max="7644" width="8.140625" customWidth="1"/>
    <col min="7645" max="7645" width="7.7109375" customWidth="1"/>
    <col min="7646" max="7646" width="7.140625" customWidth="1"/>
    <col min="7881" max="7881" width="5.7109375" customWidth="1"/>
    <col min="7882" max="7882" width="9" customWidth="1"/>
    <col min="7883" max="7883" width="6.85546875" customWidth="1"/>
    <col min="7884" max="7884" width="6.28515625" customWidth="1"/>
    <col min="7885" max="7885" width="7.7109375" customWidth="1"/>
    <col min="7886" max="7886" width="7.42578125" customWidth="1"/>
    <col min="7887" max="7887" width="9.28515625" customWidth="1"/>
    <col min="7888" max="7888" width="7.85546875" customWidth="1"/>
    <col min="7889" max="7889" width="7.5703125" customWidth="1"/>
    <col min="7890" max="7890" width="8.85546875" customWidth="1"/>
    <col min="7891" max="7891" width="8" customWidth="1"/>
    <col min="7892" max="7892" width="10.42578125" customWidth="1"/>
    <col min="7893" max="7893" width="8.7109375" customWidth="1"/>
    <col min="7894" max="7894" width="8.42578125" customWidth="1"/>
    <col min="7895" max="7895" width="10.140625" customWidth="1"/>
    <col min="7896" max="7896" width="9.42578125" customWidth="1"/>
    <col min="7897" max="7897" width="8" customWidth="1"/>
    <col min="7898" max="7899" width="10.42578125" customWidth="1"/>
    <col min="7900" max="7900" width="8.140625" customWidth="1"/>
    <col min="7901" max="7901" width="7.7109375" customWidth="1"/>
    <col min="7902" max="7902" width="7.140625" customWidth="1"/>
    <col min="8137" max="8137" width="5.7109375" customWidth="1"/>
    <col min="8138" max="8138" width="9" customWidth="1"/>
    <col min="8139" max="8139" width="6.85546875" customWidth="1"/>
    <col min="8140" max="8140" width="6.28515625" customWidth="1"/>
    <col min="8141" max="8141" width="7.7109375" customWidth="1"/>
    <col min="8142" max="8142" width="7.42578125" customWidth="1"/>
    <col min="8143" max="8143" width="9.28515625" customWidth="1"/>
    <col min="8144" max="8144" width="7.85546875" customWidth="1"/>
    <col min="8145" max="8145" width="7.5703125" customWidth="1"/>
    <col min="8146" max="8146" width="8.85546875" customWidth="1"/>
    <col min="8147" max="8147" width="8" customWidth="1"/>
    <col min="8148" max="8148" width="10.42578125" customWidth="1"/>
    <col min="8149" max="8149" width="8.7109375" customWidth="1"/>
    <col min="8150" max="8150" width="8.42578125" customWidth="1"/>
    <col min="8151" max="8151" width="10.140625" customWidth="1"/>
    <col min="8152" max="8152" width="9.42578125" customWidth="1"/>
    <col min="8153" max="8153" width="8" customWidth="1"/>
    <col min="8154" max="8155" width="10.42578125" customWidth="1"/>
    <col min="8156" max="8156" width="8.140625" customWidth="1"/>
    <col min="8157" max="8157" width="7.7109375" customWidth="1"/>
    <col min="8158" max="8158" width="7.140625" customWidth="1"/>
    <col min="8393" max="8393" width="5.7109375" customWidth="1"/>
    <col min="8394" max="8394" width="9" customWidth="1"/>
    <col min="8395" max="8395" width="6.85546875" customWidth="1"/>
    <col min="8396" max="8396" width="6.28515625" customWidth="1"/>
    <col min="8397" max="8397" width="7.7109375" customWidth="1"/>
    <col min="8398" max="8398" width="7.42578125" customWidth="1"/>
    <col min="8399" max="8399" width="9.28515625" customWidth="1"/>
    <col min="8400" max="8400" width="7.85546875" customWidth="1"/>
    <col min="8401" max="8401" width="7.5703125" customWidth="1"/>
    <col min="8402" max="8402" width="8.85546875" customWidth="1"/>
    <col min="8403" max="8403" width="8" customWidth="1"/>
    <col min="8404" max="8404" width="10.42578125" customWidth="1"/>
    <col min="8405" max="8405" width="8.7109375" customWidth="1"/>
    <col min="8406" max="8406" width="8.42578125" customWidth="1"/>
    <col min="8407" max="8407" width="10.140625" customWidth="1"/>
    <col min="8408" max="8408" width="9.42578125" customWidth="1"/>
    <col min="8409" max="8409" width="8" customWidth="1"/>
    <col min="8410" max="8411" width="10.42578125" customWidth="1"/>
    <col min="8412" max="8412" width="8.140625" customWidth="1"/>
    <col min="8413" max="8413" width="7.7109375" customWidth="1"/>
    <col min="8414" max="8414" width="7.140625" customWidth="1"/>
    <col min="8649" max="8649" width="5.7109375" customWidth="1"/>
    <col min="8650" max="8650" width="9" customWidth="1"/>
    <col min="8651" max="8651" width="6.85546875" customWidth="1"/>
    <col min="8652" max="8652" width="6.28515625" customWidth="1"/>
    <col min="8653" max="8653" width="7.7109375" customWidth="1"/>
    <col min="8654" max="8654" width="7.42578125" customWidth="1"/>
    <col min="8655" max="8655" width="9.28515625" customWidth="1"/>
    <col min="8656" max="8656" width="7.85546875" customWidth="1"/>
    <col min="8657" max="8657" width="7.5703125" customWidth="1"/>
    <col min="8658" max="8658" width="8.85546875" customWidth="1"/>
    <col min="8659" max="8659" width="8" customWidth="1"/>
    <col min="8660" max="8660" width="10.42578125" customWidth="1"/>
    <col min="8661" max="8661" width="8.7109375" customWidth="1"/>
    <col min="8662" max="8662" width="8.42578125" customWidth="1"/>
    <col min="8663" max="8663" width="10.140625" customWidth="1"/>
    <col min="8664" max="8664" width="9.42578125" customWidth="1"/>
    <col min="8665" max="8665" width="8" customWidth="1"/>
    <col min="8666" max="8667" width="10.42578125" customWidth="1"/>
    <col min="8668" max="8668" width="8.140625" customWidth="1"/>
    <col min="8669" max="8669" width="7.7109375" customWidth="1"/>
    <col min="8670" max="8670" width="7.140625" customWidth="1"/>
    <col min="8905" max="8905" width="5.7109375" customWidth="1"/>
    <col min="8906" max="8906" width="9" customWidth="1"/>
    <col min="8907" max="8907" width="6.85546875" customWidth="1"/>
    <col min="8908" max="8908" width="6.28515625" customWidth="1"/>
    <col min="8909" max="8909" width="7.7109375" customWidth="1"/>
    <col min="8910" max="8910" width="7.42578125" customWidth="1"/>
    <col min="8911" max="8911" width="9.28515625" customWidth="1"/>
    <col min="8912" max="8912" width="7.85546875" customWidth="1"/>
    <col min="8913" max="8913" width="7.5703125" customWidth="1"/>
    <col min="8914" max="8914" width="8.85546875" customWidth="1"/>
    <col min="8915" max="8915" width="8" customWidth="1"/>
    <col min="8916" max="8916" width="10.42578125" customWidth="1"/>
    <col min="8917" max="8917" width="8.7109375" customWidth="1"/>
    <col min="8918" max="8918" width="8.42578125" customWidth="1"/>
    <col min="8919" max="8919" width="10.140625" customWidth="1"/>
    <col min="8920" max="8920" width="9.42578125" customWidth="1"/>
    <col min="8921" max="8921" width="8" customWidth="1"/>
    <col min="8922" max="8923" width="10.42578125" customWidth="1"/>
    <col min="8924" max="8924" width="8.140625" customWidth="1"/>
    <col min="8925" max="8925" width="7.7109375" customWidth="1"/>
    <col min="8926" max="8926" width="7.140625" customWidth="1"/>
    <col min="9161" max="9161" width="5.7109375" customWidth="1"/>
    <col min="9162" max="9162" width="9" customWidth="1"/>
    <col min="9163" max="9163" width="6.85546875" customWidth="1"/>
    <col min="9164" max="9164" width="6.28515625" customWidth="1"/>
    <col min="9165" max="9165" width="7.7109375" customWidth="1"/>
    <col min="9166" max="9166" width="7.42578125" customWidth="1"/>
    <col min="9167" max="9167" width="9.28515625" customWidth="1"/>
    <col min="9168" max="9168" width="7.85546875" customWidth="1"/>
    <col min="9169" max="9169" width="7.5703125" customWidth="1"/>
    <col min="9170" max="9170" width="8.85546875" customWidth="1"/>
    <col min="9171" max="9171" width="8" customWidth="1"/>
    <col min="9172" max="9172" width="10.42578125" customWidth="1"/>
    <col min="9173" max="9173" width="8.7109375" customWidth="1"/>
    <col min="9174" max="9174" width="8.42578125" customWidth="1"/>
    <col min="9175" max="9175" width="10.140625" customWidth="1"/>
    <col min="9176" max="9176" width="9.42578125" customWidth="1"/>
    <col min="9177" max="9177" width="8" customWidth="1"/>
    <col min="9178" max="9179" width="10.42578125" customWidth="1"/>
    <col min="9180" max="9180" width="8.140625" customWidth="1"/>
    <col min="9181" max="9181" width="7.7109375" customWidth="1"/>
    <col min="9182" max="9182" width="7.140625" customWidth="1"/>
    <col min="9417" max="9417" width="5.7109375" customWidth="1"/>
    <col min="9418" max="9418" width="9" customWidth="1"/>
    <col min="9419" max="9419" width="6.85546875" customWidth="1"/>
    <col min="9420" max="9420" width="6.28515625" customWidth="1"/>
    <col min="9421" max="9421" width="7.7109375" customWidth="1"/>
    <col min="9422" max="9422" width="7.42578125" customWidth="1"/>
    <col min="9423" max="9423" width="9.28515625" customWidth="1"/>
    <col min="9424" max="9424" width="7.85546875" customWidth="1"/>
    <col min="9425" max="9425" width="7.5703125" customWidth="1"/>
    <col min="9426" max="9426" width="8.85546875" customWidth="1"/>
    <col min="9427" max="9427" width="8" customWidth="1"/>
    <col min="9428" max="9428" width="10.42578125" customWidth="1"/>
    <col min="9429" max="9429" width="8.7109375" customWidth="1"/>
    <col min="9430" max="9430" width="8.42578125" customWidth="1"/>
    <col min="9431" max="9431" width="10.140625" customWidth="1"/>
    <col min="9432" max="9432" width="9.42578125" customWidth="1"/>
    <col min="9433" max="9433" width="8" customWidth="1"/>
    <col min="9434" max="9435" width="10.42578125" customWidth="1"/>
    <col min="9436" max="9436" width="8.140625" customWidth="1"/>
    <col min="9437" max="9437" width="7.7109375" customWidth="1"/>
    <col min="9438" max="9438" width="7.140625" customWidth="1"/>
    <col min="9673" max="9673" width="5.7109375" customWidth="1"/>
    <col min="9674" max="9674" width="9" customWidth="1"/>
    <col min="9675" max="9675" width="6.85546875" customWidth="1"/>
    <col min="9676" max="9676" width="6.28515625" customWidth="1"/>
    <col min="9677" max="9677" width="7.7109375" customWidth="1"/>
    <col min="9678" max="9678" width="7.42578125" customWidth="1"/>
    <col min="9679" max="9679" width="9.28515625" customWidth="1"/>
    <col min="9680" max="9680" width="7.85546875" customWidth="1"/>
    <col min="9681" max="9681" width="7.5703125" customWidth="1"/>
    <col min="9682" max="9682" width="8.85546875" customWidth="1"/>
    <col min="9683" max="9683" width="8" customWidth="1"/>
    <col min="9684" max="9684" width="10.42578125" customWidth="1"/>
    <col min="9685" max="9685" width="8.7109375" customWidth="1"/>
    <col min="9686" max="9686" width="8.42578125" customWidth="1"/>
    <col min="9687" max="9687" width="10.140625" customWidth="1"/>
    <col min="9688" max="9688" width="9.42578125" customWidth="1"/>
    <col min="9689" max="9689" width="8" customWidth="1"/>
    <col min="9690" max="9691" width="10.42578125" customWidth="1"/>
    <col min="9692" max="9692" width="8.140625" customWidth="1"/>
    <col min="9693" max="9693" width="7.7109375" customWidth="1"/>
    <col min="9694" max="9694" width="7.140625" customWidth="1"/>
    <col min="9929" max="9929" width="5.7109375" customWidth="1"/>
    <col min="9930" max="9930" width="9" customWidth="1"/>
    <col min="9931" max="9931" width="6.85546875" customWidth="1"/>
    <col min="9932" max="9932" width="6.28515625" customWidth="1"/>
    <col min="9933" max="9933" width="7.7109375" customWidth="1"/>
    <col min="9934" max="9934" width="7.42578125" customWidth="1"/>
    <col min="9935" max="9935" width="9.28515625" customWidth="1"/>
    <col min="9936" max="9936" width="7.85546875" customWidth="1"/>
    <col min="9937" max="9937" width="7.5703125" customWidth="1"/>
    <col min="9938" max="9938" width="8.85546875" customWidth="1"/>
    <col min="9939" max="9939" width="8" customWidth="1"/>
    <col min="9940" max="9940" width="10.42578125" customWidth="1"/>
    <col min="9941" max="9941" width="8.7109375" customWidth="1"/>
    <col min="9942" max="9942" width="8.42578125" customWidth="1"/>
    <col min="9943" max="9943" width="10.140625" customWidth="1"/>
    <col min="9944" max="9944" width="9.42578125" customWidth="1"/>
    <col min="9945" max="9945" width="8" customWidth="1"/>
    <col min="9946" max="9947" width="10.42578125" customWidth="1"/>
    <col min="9948" max="9948" width="8.140625" customWidth="1"/>
    <col min="9949" max="9949" width="7.7109375" customWidth="1"/>
    <col min="9950" max="9950" width="7.140625" customWidth="1"/>
    <col min="10185" max="10185" width="5.7109375" customWidth="1"/>
    <col min="10186" max="10186" width="9" customWidth="1"/>
    <col min="10187" max="10187" width="6.85546875" customWidth="1"/>
    <col min="10188" max="10188" width="6.28515625" customWidth="1"/>
    <col min="10189" max="10189" width="7.7109375" customWidth="1"/>
    <col min="10190" max="10190" width="7.42578125" customWidth="1"/>
    <col min="10191" max="10191" width="9.28515625" customWidth="1"/>
    <col min="10192" max="10192" width="7.85546875" customWidth="1"/>
    <col min="10193" max="10193" width="7.5703125" customWidth="1"/>
    <col min="10194" max="10194" width="8.85546875" customWidth="1"/>
    <col min="10195" max="10195" width="8" customWidth="1"/>
    <col min="10196" max="10196" width="10.42578125" customWidth="1"/>
    <col min="10197" max="10197" width="8.7109375" customWidth="1"/>
    <col min="10198" max="10198" width="8.42578125" customWidth="1"/>
    <col min="10199" max="10199" width="10.140625" customWidth="1"/>
    <col min="10200" max="10200" width="9.42578125" customWidth="1"/>
    <col min="10201" max="10201" width="8" customWidth="1"/>
    <col min="10202" max="10203" width="10.42578125" customWidth="1"/>
    <col min="10204" max="10204" width="8.140625" customWidth="1"/>
    <col min="10205" max="10205" width="7.7109375" customWidth="1"/>
    <col min="10206" max="10206" width="7.140625" customWidth="1"/>
    <col min="10441" max="10441" width="5.7109375" customWidth="1"/>
    <col min="10442" max="10442" width="9" customWidth="1"/>
    <col min="10443" max="10443" width="6.85546875" customWidth="1"/>
    <col min="10444" max="10444" width="6.28515625" customWidth="1"/>
    <col min="10445" max="10445" width="7.7109375" customWidth="1"/>
    <col min="10446" max="10446" width="7.42578125" customWidth="1"/>
    <col min="10447" max="10447" width="9.28515625" customWidth="1"/>
    <col min="10448" max="10448" width="7.85546875" customWidth="1"/>
    <col min="10449" max="10449" width="7.5703125" customWidth="1"/>
    <col min="10450" max="10450" width="8.85546875" customWidth="1"/>
    <col min="10451" max="10451" width="8" customWidth="1"/>
    <col min="10452" max="10452" width="10.42578125" customWidth="1"/>
    <col min="10453" max="10453" width="8.7109375" customWidth="1"/>
    <col min="10454" max="10454" width="8.42578125" customWidth="1"/>
    <col min="10455" max="10455" width="10.140625" customWidth="1"/>
    <col min="10456" max="10456" width="9.42578125" customWidth="1"/>
    <col min="10457" max="10457" width="8" customWidth="1"/>
    <col min="10458" max="10459" width="10.42578125" customWidth="1"/>
    <col min="10460" max="10460" width="8.140625" customWidth="1"/>
    <col min="10461" max="10461" width="7.7109375" customWidth="1"/>
    <col min="10462" max="10462" width="7.140625" customWidth="1"/>
    <col min="10697" max="10697" width="5.7109375" customWidth="1"/>
    <col min="10698" max="10698" width="9" customWidth="1"/>
    <col min="10699" max="10699" width="6.85546875" customWidth="1"/>
    <col min="10700" max="10700" width="6.28515625" customWidth="1"/>
    <col min="10701" max="10701" width="7.7109375" customWidth="1"/>
    <col min="10702" max="10702" width="7.42578125" customWidth="1"/>
    <col min="10703" max="10703" width="9.28515625" customWidth="1"/>
    <col min="10704" max="10704" width="7.85546875" customWidth="1"/>
    <col min="10705" max="10705" width="7.5703125" customWidth="1"/>
    <col min="10706" max="10706" width="8.85546875" customWidth="1"/>
    <col min="10707" max="10707" width="8" customWidth="1"/>
    <col min="10708" max="10708" width="10.42578125" customWidth="1"/>
    <col min="10709" max="10709" width="8.7109375" customWidth="1"/>
    <col min="10710" max="10710" width="8.42578125" customWidth="1"/>
    <col min="10711" max="10711" width="10.140625" customWidth="1"/>
    <col min="10712" max="10712" width="9.42578125" customWidth="1"/>
    <col min="10713" max="10713" width="8" customWidth="1"/>
    <col min="10714" max="10715" width="10.42578125" customWidth="1"/>
    <col min="10716" max="10716" width="8.140625" customWidth="1"/>
    <col min="10717" max="10717" width="7.7109375" customWidth="1"/>
    <col min="10718" max="10718" width="7.140625" customWidth="1"/>
    <col min="10953" max="10953" width="5.7109375" customWidth="1"/>
    <col min="10954" max="10954" width="9" customWidth="1"/>
    <col min="10955" max="10955" width="6.85546875" customWidth="1"/>
    <col min="10956" max="10956" width="6.28515625" customWidth="1"/>
    <col min="10957" max="10957" width="7.7109375" customWidth="1"/>
    <col min="10958" max="10958" width="7.42578125" customWidth="1"/>
    <col min="10959" max="10959" width="9.28515625" customWidth="1"/>
    <col min="10960" max="10960" width="7.85546875" customWidth="1"/>
    <col min="10961" max="10961" width="7.5703125" customWidth="1"/>
    <col min="10962" max="10962" width="8.85546875" customWidth="1"/>
    <col min="10963" max="10963" width="8" customWidth="1"/>
    <col min="10964" max="10964" width="10.42578125" customWidth="1"/>
    <col min="10965" max="10965" width="8.7109375" customWidth="1"/>
    <col min="10966" max="10966" width="8.42578125" customWidth="1"/>
    <col min="10967" max="10967" width="10.140625" customWidth="1"/>
    <col min="10968" max="10968" width="9.42578125" customWidth="1"/>
    <col min="10969" max="10969" width="8" customWidth="1"/>
    <col min="10970" max="10971" width="10.42578125" customWidth="1"/>
    <col min="10972" max="10972" width="8.140625" customWidth="1"/>
    <col min="10973" max="10973" width="7.7109375" customWidth="1"/>
    <col min="10974" max="10974" width="7.140625" customWidth="1"/>
    <col min="11209" max="11209" width="5.7109375" customWidth="1"/>
    <col min="11210" max="11210" width="9" customWidth="1"/>
    <col min="11211" max="11211" width="6.85546875" customWidth="1"/>
    <col min="11212" max="11212" width="6.28515625" customWidth="1"/>
    <col min="11213" max="11213" width="7.7109375" customWidth="1"/>
    <col min="11214" max="11214" width="7.42578125" customWidth="1"/>
    <col min="11215" max="11215" width="9.28515625" customWidth="1"/>
    <col min="11216" max="11216" width="7.85546875" customWidth="1"/>
    <col min="11217" max="11217" width="7.5703125" customWidth="1"/>
    <col min="11218" max="11218" width="8.85546875" customWidth="1"/>
    <col min="11219" max="11219" width="8" customWidth="1"/>
    <col min="11220" max="11220" width="10.42578125" customWidth="1"/>
    <col min="11221" max="11221" width="8.7109375" customWidth="1"/>
    <col min="11222" max="11222" width="8.42578125" customWidth="1"/>
    <col min="11223" max="11223" width="10.140625" customWidth="1"/>
    <col min="11224" max="11224" width="9.42578125" customWidth="1"/>
    <col min="11225" max="11225" width="8" customWidth="1"/>
    <col min="11226" max="11227" width="10.42578125" customWidth="1"/>
    <col min="11228" max="11228" width="8.140625" customWidth="1"/>
    <col min="11229" max="11229" width="7.7109375" customWidth="1"/>
    <col min="11230" max="11230" width="7.140625" customWidth="1"/>
    <col min="11465" max="11465" width="5.7109375" customWidth="1"/>
    <col min="11466" max="11466" width="9" customWidth="1"/>
    <col min="11467" max="11467" width="6.85546875" customWidth="1"/>
    <col min="11468" max="11468" width="6.28515625" customWidth="1"/>
    <col min="11469" max="11469" width="7.7109375" customWidth="1"/>
    <col min="11470" max="11470" width="7.42578125" customWidth="1"/>
    <col min="11471" max="11471" width="9.28515625" customWidth="1"/>
    <col min="11472" max="11472" width="7.85546875" customWidth="1"/>
    <col min="11473" max="11473" width="7.5703125" customWidth="1"/>
    <col min="11474" max="11474" width="8.85546875" customWidth="1"/>
    <col min="11475" max="11475" width="8" customWidth="1"/>
    <col min="11476" max="11476" width="10.42578125" customWidth="1"/>
    <col min="11477" max="11477" width="8.7109375" customWidth="1"/>
    <col min="11478" max="11478" width="8.42578125" customWidth="1"/>
    <col min="11479" max="11479" width="10.140625" customWidth="1"/>
    <col min="11480" max="11480" width="9.42578125" customWidth="1"/>
    <col min="11481" max="11481" width="8" customWidth="1"/>
    <col min="11482" max="11483" width="10.42578125" customWidth="1"/>
    <col min="11484" max="11484" width="8.140625" customWidth="1"/>
    <col min="11485" max="11485" width="7.7109375" customWidth="1"/>
    <col min="11486" max="11486" width="7.140625" customWidth="1"/>
    <col min="11721" max="11721" width="5.7109375" customWidth="1"/>
    <col min="11722" max="11722" width="9" customWidth="1"/>
    <col min="11723" max="11723" width="6.85546875" customWidth="1"/>
    <col min="11724" max="11724" width="6.28515625" customWidth="1"/>
    <col min="11725" max="11725" width="7.7109375" customWidth="1"/>
    <col min="11726" max="11726" width="7.42578125" customWidth="1"/>
    <col min="11727" max="11727" width="9.28515625" customWidth="1"/>
    <col min="11728" max="11728" width="7.85546875" customWidth="1"/>
    <col min="11729" max="11729" width="7.5703125" customWidth="1"/>
    <col min="11730" max="11730" width="8.85546875" customWidth="1"/>
    <col min="11731" max="11731" width="8" customWidth="1"/>
    <col min="11732" max="11732" width="10.42578125" customWidth="1"/>
    <col min="11733" max="11733" width="8.7109375" customWidth="1"/>
    <col min="11734" max="11734" width="8.42578125" customWidth="1"/>
    <col min="11735" max="11735" width="10.140625" customWidth="1"/>
    <col min="11736" max="11736" width="9.42578125" customWidth="1"/>
    <col min="11737" max="11737" width="8" customWidth="1"/>
    <col min="11738" max="11739" width="10.42578125" customWidth="1"/>
    <col min="11740" max="11740" width="8.140625" customWidth="1"/>
    <col min="11741" max="11741" width="7.7109375" customWidth="1"/>
    <col min="11742" max="11742" width="7.140625" customWidth="1"/>
    <col min="11977" max="11977" width="5.7109375" customWidth="1"/>
    <col min="11978" max="11978" width="9" customWidth="1"/>
    <col min="11979" max="11979" width="6.85546875" customWidth="1"/>
    <col min="11980" max="11980" width="6.28515625" customWidth="1"/>
    <col min="11981" max="11981" width="7.7109375" customWidth="1"/>
    <col min="11982" max="11982" width="7.42578125" customWidth="1"/>
    <col min="11983" max="11983" width="9.28515625" customWidth="1"/>
    <col min="11984" max="11984" width="7.85546875" customWidth="1"/>
    <col min="11985" max="11985" width="7.5703125" customWidth="1"/>
    <col min="11986" max="11986" width="8.85546875" customWidth="1"/>
    <col min="11987" max="11987" width="8" customWidth="1"/>
    <col min="11988" max="11988" width="10.42578125" customWidth="1"/>
    <col min="11989" max="11989" width="8.7109375" customWidth="1"/>
    <col min="11990" max="11990" width="8.42578125" customWidth="1"/>
    <col min="11991" max="11991" width="10.140625" customWidth="1"/>
    <col min="11992" max="11992" width="9.42578125" customWidth="1"/>
    <col min="11993" max="11993" width="8" customWidth="1"/>
    <col min="11994" max="11995" width="10.42578125" customWidth="1"/>
    <col min="11996" max="11996" width="8.140625" customWidth="1"/>
    <col min="11997" max="11997" width="7.7109375" customWidth="1"/>
    <col min="11998" max="11998" width="7.140625" customWidth="1"/>
    <col min="12233" max="12233" width="5.7109375" customWidth="1"/>
    <col min="12234" max="12234" width="9" customWidth="1"/>
    <col min="12235" max="12235" width="6.85546875" customWidth="1"/>
    <col min="12236" max="12236" width="6.28515625" customWidth="1"/>
    <col min="12237" max="12237" width="7.7109375" customWidth="1"/>
    <col min="12238" max="12238" width="7.42578125" customWidth="1"/>
    <col min="12239" max="12239" width="9.28515625" customWidth="1"/>
    <col min="12240" max="12240" width="7.85546875" customWidth="1"/>
    <col min="12241" max="12241" width="7.5703125" customWidth="1"/>
    <col min="12242" max="12242" width="8.85546875" customWidth="1"/>
    <col min="12243" max="12243" width="8" customWidth="1"/>
    <col min="12244" max="12244" width="10.42578125" customWidth="1"/>
    <col min="12245" max="12245" width="8.7109375" customWidth="1"/>
    <col min="12246" max="12246" width="8.42578125" customWidth="1"/>
    <col min="12247" max="12247" width="10.140625" customWidth="1"/>
    <col min="12248" max="12248" width="9.42578125" customWidth="1"/>
    <col min="12249" max="12249" width="8" customWidth="1"/>
    <col min="12250" max="12251" width="10.42578125" customWidth="1"/>
    <col min="12252" max="12252" width="8.140625" customWidth="1"/>
    <col min="12253" max="12253" width="7.7109375" customWidth="1"/>
    <col min="12254" max="12254" width="7.140625" customWidth="1"/>
    <col min="12489" max="12489" width="5.7109375" customWidth="1"/>
    <col min="12490" max="12490" width="9" customWidth="1"/>
    <col min="12491" max="12491" width="6.85546875" customWidth="1"/>
    <col min="12492" max="12492" width="6.28515625" customWidth="1"/>
    <col min="12493" max="12493" width="7.7109375" customWidth="1"/>
    <col min="12494" max="12494" width="7.42578125" customWidth="1"/>
    <col min="12495" max="12495" width="9.28515625" customWidth="1"/>
    <col min="12496" max="12496" width="7.85546875" customWidth="1"/>
    <col min="12497" max="12497" width="7.5703125" customWidth="1"/>
    <col min="12498" max="12498" width="8.85546875" customWidth="1"/>
    <col min="12499" max="12499" width="8" customWidth="1"/>
    <col min="12500" max="12500" width="10.42578125" customWidth="1"/>
    <col min="12501" max="12501" width="8.7109375" customWidth="1"/>
    <col min="12502" max="12502" width="8.42578125" customWidth="1"/>
    <col min="12503" max="12503" width="10.140625" customWidth="1"/>
    <col min="12504" max="12504" width="9.42578125" customWidth="1"/>
    <col min="12505" max="12505" width="8" customWidth="1"/>
    <col min="12506" max="12507" width="10.42578125" customWidth="1"/>
    <col min="12508" max="12508" width="8.140625" customWidth="1"/>
    <col min="12509" max="12509" width="7.7109375" customWidth="1"/>
    <col min="12510" max="12510" width="7.140625" customWidth="1"/>
    <col min="12745" max="12745" width="5.7109375" customWidth="1"/>
    <col min="12746" max="12746" width="9" customWidth="1"/>
    <col min="12747" max="12747" width="6.85546875" customWidth="1"/>
    <col min="12748" max="12748" width="6.28515625" customWidth="1"/>
    <col min="12749" max="12749" width="7.7109375" customWidth="1"/>
    <col min="12750" max="12750" width="7.42578125" customWidth="1"/>
    <col min="12751" max="12751" width="9.28515625" customWidth="1"/>
    <col min="12752" max="12752" width="7.85546875" customWidth="1"/>
    <col min="12753" max="12753" width="7.5703125" customWidth="1"/>
    <col min="12754" max="12754" width="8.85546875" customWidth="1"/>
    <col min="12755" max="12755" width="8" customWidth="1"/>
    <col min="12756" max="12756" width="10.42578125" customWidth="1"/>
    <col min="12757" max="12757" width="8.7109375" customWidth="1"/>
    <col min="12758" max="12758" width="8.42578125" customWidth="1"/>
    <col min="12759" max="12759" width="10.140625" customWidth="1"/>
    <col min="12760" max="12760" width="9.42578125" customWidth="1"/>
    <col min="12761" max="12761" width="8" customWidth="1"/>
    <col min="12762" max="12763" width="10.42578125" customWidth="1"/>
    <col min="12764" max="12764" width="8.140625" customWidth="1"/>
    <col min="12765" max="12765" width="7.7109375" customWidth="1"/>
    <col min="12766" max="12766" width="7.140625" customWidth="1"/>
    <col min="13001" max="13001" width="5.7109375" customWidth="1"/>
    <col min="13002" max="13002" width="9" customWidth="1"/>
    <col min="13003" max="13003" width="6.85546875" customWidth="1"/>
    <col min="13004" max="13004" width="6.28515625" customWidth="1"/>
    <col min="13005" max="13005" width="7.7109375" customWidth="1"/>
    <col min="13006" max="13006" width="7.42578125" customWidth="1"/>
    <col min="13007" max="13007" width="9.28515625" customWidth="1"/>
    <col min="13008" max="13008" width="7.85546875" customWidth="1"/>
    <col min="13009" max="13009" width="7.5703125" customWidth="1"/>
    <col min="13010" max="13010" width="8.85546875" customWidth="1"/>
    <col min="13011" max="13011" width="8" customWidth="1"/>
    <col min="13012" max="13012" width="10.42578125" customWidth="1"/>
    <col min="13013" max="13013" width="8.7109375" customWidth="1"/>
    <col min="13014" max="13014" width="8.42578125" customWidth="1"/>
    <col min="13015" max="13015" width="10.140625" customWidth="1"/>
    <col min="13016" max="13016" width="9.42578125" customWidth="1"/>
    <col min="13017" max="13017" width="8" customWidth="1"/>
    <col min="13018" max="13019" width="10.42578125" customWidth="1"/>
    <col min="13020" max="13020" width="8.140625" customWidth="1"/>
    <col min="13021" max="13021" width="7.7109375" customWidth="1"/>
    <col min="13022" max="13022" width="7.140625" customWidth="1"/>
    <col min="13257" max="13257" width="5.7109375" customWidth="1"/>
    <col min="13258" max="13258" width="9" customWidth="1"/>
    <col min="13259" max="13259" width="6.85546875" customWidth="1"/>
    <col min="13260" max="13260" width="6.28515625" customWidth="1"/>
    <col min="13261" max="13261" width="7.7109375" customWidth="1"/>
    <col min="13262" max="13262" width="7.42578125" customWidth="1"/>
    <col min="13263" max="13263" width="9.28515625" customWidth="1"/>
    <col min="13264" max="13264" width="7.85546875" customWidth="1"/>
    <col min="13265" max="13265" width="7.5703125" customWidth="1"/>
    <col min="13266" max="13266" width="8.85546875" customWidth="1"/>
    <col min="13267" max="13267" width="8" customWidth="1"/>
    <col min="13268" max="13268" width="10.42578125" customWidth="1"/>
    <col min="13269" max="13269" width="8.7109375" customWidth="1"/>
    <col min="13270" max="13270" width="8.42578125" customWidth="1"/>
    <col min="13271" max="13271" width="10.140625" customWidth="1"/>
    <col min="13272" max="13272" width="9.42578125" customWidth="1"/>
    <col min="13273" max="13273" width="8" customWidth="1"/>
    <col min="13274" max="13275" width="10.42578125" customWidth="1"/>
    <col min="13276" max="13276" width="8.140625" customWidth="1"/>
    <col min="13277" max="13277" width="7.7109375" customWidth="1"/>
    <col min="13278" max="13278" width="7.140625" customWidth="1"/>
    <col min="13513" max="13513" width="5.7109375" customWidth="1"/>
    <col min="13514" max="13514" width="9" customWidth="1"/>
    <col min="13515" max="13515" width="6.85546875" customWidth="1"/>
    <col min="13516" max="13516" width="6.28515625" customWidth="1"/>
    <col min="13517" max="13517" width="7.7109375" customWidth="1"/>
    <col min="13518" max="13518" width="7.42578125" customWidth="1"/>
    <col min="13519" max="13519" width="9.28515625" customWidth="1"/>
    <col min="13520" max="13520" width="7.85546875" customWidth="1"/>
    <col min="13521" max="13521" width="7.5703125" customWidth="1"/>
    <col min="13522" max="13522" width="8.85546875" customWidth="1"/>
    <col min="13523" max="13523" width="8" customWidth="1"/>
    <col min="13524" max="13524" width="10.42578125" customWidth="1"/>
    <col min="13525" max="13525" width="8.7109375" customWidth="1"/>
    <col min="13526" max="13526" width="8.42578125" customWidth="1"/>
    <col min="13527" max="13527" width="10.140625" customWidth="1"/>
    <col min="13528" max="13528" width="9.42578125" customWidth="1"/>
    <col min="13529" max="13529" width="8" customWidth="1"/>
    <col min="13530" max="13531" width="10.42578125" customWidth="1"/>
    <col min="13532" max="13532" width="8.140625" customWidth="1"/>
    <col min="13533" max="13533" width="7.7109375" customWidth="1"/>
    <col min="13534" max="13534" width="7.140625" customWidth="1"/>
    <col min="13769" max="13769" width="5.7109375" customWidth="1"/>
    <col min="13770" max="13770" width="9" customWidth="1"/>
    <col min="13771" max="13771" width="6.85546875" customWidth="1"/>
    <col min="13772" max="13772" width="6.28515625" customWidth="1"/>
    <col min="13773" max="13773" width="7.7109375" customWidth="1"/>
    <col min="13774" max="13774" width="7.42578125" customWidth="1"/>
    <col min="13775" max="13775" width="9.28515625" customWidth="1"/>
    <col min="13776" max="13776" width="7.85546875" customWidth="1"/>
    <col min="13777" max="13777" width="7.5703125" customWidth="1"/>
    <col min="13778" max="13778" width="8.85546875" customWidth="1"/>
    <col min="13779" max="13779" width="8" customWidth="1"/>
    <col min="13780" max="13780" width="10.42578125" customWidth="1"/>
    <col min="13781" max="13781" width="8.7109375" customWidth="1"/>
    <col min="13782" max="13782" width="8.42578125" customWidth="1"/>
    <col min="13783" max="13783" width="10.140625" customWidth="1"/>
    <col min="13784" max="13784" width="9.42578125" customWidth="1"/>
    <col min="13785" max="13785" width="8" customWidth="1"/>
    <col min="13786" max="13787" width="10.42578125" customWidth="1"/>
    <col min="13788" max="13788" width="8.140625" customWidth="1"/>
    <col min="13789" max="13789" width="7.7109375" customWidth="1"/>
    <col min="13790" max="13790" width="7.140625" customWidth="1"/>
    <col min="14025" max="14025" width="5.7109375" customWidth="1"/>
    <col min="14026" max="14026" width="9" customWidth="1"/>
    <col min="14027" max="14027" width="6.85546875" customWidth="1"/>
    <col min="14028" max="14028" width="6.28515625" customWidth="1"/>
    <col min="14029" max="14029" width="7.7109375" customWidth="1"/>
    <col min="14030" max="14030" width="7.42578125" customWidth="1"/>
    <col min="14031" max="14031" width="9.28515625" customWidth="1"/>
    <col min="14032" max="14032" width="7.85546875" customWidth="1"/>
    <col min="14033" max="14033" width="7.5703125" customWidth="1"/>
    <col min="14034" max="14034" width="8.85546875" customWidth="1"/>
    <col min="14035" max="14035" width="8" customWidth="1"/>
    <col min="14036" max="14036" width="10.42578125" customWidth="1"/>
    <col min="14037" max="14037" width="8.7109375" customWidth="1"/>
    <col min="14038" max="14038" width="8.42578125" customWidth="1"/>
    <col min="14039" max="14039" width="10.140625" customWidth="1"/>
    <col min="14040" max="14040" width="9.42578125" customWidth="1"/>
    <col min="14041" max="14041" width="8" customWidth="1"/>
    <col min="14042" max="14043" width="10.42578125" customWidth="1"/>
    <col min="14044" max="14044" width="8.140625" customWidth="1"/>
    <col min="14045" max="14045" width="7.7109375" customWidth="1"/>
    <col min="14046" max="14046" width="7.140625" customWidth="1"/>
    <col min="14281" max="14281" width="5.7109375" customWidth="1"/>
    <col min="14282" max="14282" width="9" customWidth="1"/>
    <col min="14283" max="14283" width="6.85546875" customWidth="1"/>
    <col min="14284" max="14284" width="6.28515625" customWidth="1"/>
    <col min="14285" max="14285" width="7.7109375" customWidth="1"/>
    <col min="14286" max="14286" width="7.42578125" customWidth="1"/>
    <col min="14287" max="14287" width="9.28515625" customWidth="1"/>
    <col min="14288" max="14288" width="7.85546875" customWidth="1"/>
    <col min="14289" max="14289" width="7.5703125" customWidth="1"/>
    <col min="14290" max="14290" width="8.85546875" customWidth="1"/>
    <col min="14291" max="14291" width="8" customWidth="1"/>
    <col min="14292" max="14292" width="10.42578125" customWidth="1"/>
    <col min="14293" max="14293" width="8.7109375" customWidth="1"/>
    <col min="14294" max="14294" width="8.42578125" customWidth="1"/>
    <col min="14295" max="14295" width="10.140625" customWidth="1"/>
    <col min="14296" max="14296" width="9.42578125" customWidth="1"/>
    <col min="14297" max="14297" width="8" customWidth="1"/>
    <col min="14298" max="14299" width="10.42578125" customWidth="1"/>
    <col min="14300" max="14300" width="8.140625" customWidth="1"/>
    <col min="14301" max="14301" width="7.7109375" customWidth="1"/>
    <col min="14302" max="14302" width="7.140625" customWidth="1"/>
    <col min="14537" max="14537" width="5.7109375" customWidth="1"/>
    <col min="14538" max="14538" width="9" customWidth="1"/>
    <col min="14539" max="14539" width="6.85546875" customWidth="1"/>
    <col min="14540" max="14540" width="6.28515625" customWidth="1"/>
    <col min="14541" max="14541" width="7.7109375" customWidth="1"/>
    <col min="14542" max="14542" width="7.42578125" customWidth="1"/>
    <col min="14543" max="14543" width="9.28515625" customWidth="1"/>
    <col min="14544" max="14544" width="7.85546875" customWidth="1"/>
    <col min="14545" max="14545" width="7.5703125" customWidth="1"/>
    <col min="14546" max="14546" width="8.85546875" customWidth="1"/>
    <col min="14547" max="14547" width="8" customWidth="1"/>
    <col min="14548" max="14548" width="10.42578125" customWidth="1"/>
    <col min="14549" max="14549" width="8.7109375" customWidth="1"/>
    <col min="14550" max="14550" width="8.42578125" customWidth="1"/>
    <col min="14551" max="14551" width="10.140625" customWidth="1"/>
    <col min="14552" max="14552" width="9.42578125" customWidth="1"/>
    <col min="14553" max="14553" width="8" customWidth="1"/>
    <col min="14554" max="14555" width="10.42578125" customWidth="1"/>
    <col min="14556" max="14556" width="8.140625" customWidth="1"/>
    <col min="14557" max="14557" width="7.7109375" customWidth="1"/>
    <col min="14558" max="14558" width="7.140625" customWidth="1"/>
    <col min="14793" max="14793" width="5.7109375" customWidth="1"/>
    <col min="14794" max="14794" width="9" customWidth="1"/>
    <col min="14795" max="14795" width="6.85546875" customWidth="1"/>
    <col min="14796" max="14796" width="6.28515625" customWidth="1"/>
    <col min="14797" max="14797" width="7.7109375" customWidth="1"/>
    <col min="14798" max="14798" width="7.42578125" customWidth="1"/>
    <col min="14799" max="14799" width="9.28515625" customWidth="1"/>
    <col min="14800" max="14800" width="7.85546875" customWidth="1"/>
    <col min="14801" max="14801" width="7.5703125" customWidth="1"/>
    <col min="14802" max="14802" width="8.85546875" customWidth="1"/>
    <col min="14803" max="14803" width="8" customWidth="1"/>
    <col min="14804" max="14804" width="10.42578125" customWidth="1"/>
    <col min="14805" max="14805" width="8.7109375" customWidth="1"/>
    <col min="14806" max="14806" width="8.42578125" customWidth="1"/>
    <col min="14807" max="14807" width="10.140625" customWidth="1"/>
    <col min="14808" max="14808" width="9.42578125" customWidth="1"/>
    <col min="14809" max="14809" width="8" customWidth="1"/>
    <col min="14810" max="14811" width="10.42578125" customWidth="1"/>
    <col min="14812" max="14812" width="8.140625" customWidth="1"/>
    <col min="14813" max="14813" width="7.7109375" customWidth="1"/>
    <col min="14814" max="14814" width="7.140625" customWidth="1"/>
    <col min="15049" max="15049" width="5.7109375" customWidth="1"/>
    <col min="15050" max="15050" width="9" customWidth="1"/>
    <col min="15051" max="15051" width="6.85546875" customWidth="1"/>
    <col min="15052" max="15052" width="6.28515625" customWidth="1"/>
    <col min="15053" max="15053" width="7.7109375" customWidth="1"/>
    <col min="15054" max="15054" width="7.42578125" customWidth="1"/>
    <col min="15055" max="15055" width="9.28515625" customWidth="1"/>
    <col min="15056" max="15056" width="7.85546875" customWidth="1"/>
    <col min="15057" max="15057" width="7.5703125" customWidth="1"/>
    <col min="15058" max="15058" width="8.85546875" customWidth="1"/>
    <col min="15059" max="15059" width="8" customWidth="1"/>
    <col min="15060" max="15060" width="10.42578125" customWidth="1"/>
    <col min="15061" max="15061" width="8.7109375" customWidth="1"/>
    <col min="15062" max="15062" width="8.42578125" customWidth="1"/>
    <col min="15063" max="15063" width="10.140625" customWidth="1"/>
    <col min="15064" max="15064" width="9.42578125" customWidth="1"/>
    <col min="15065" max="15065" width="8" customWidth="1"/>
    <col min="15066" max="15067" width="10.42578125" customWidth="1"/>
    <col min="15068" max="15068" width="8.140625" customWidth="1"/>
    <col min="15069" max="15069" width="7.7109375" customWidth="1"/>
    <col min="15070" max="15070" width="7.140625" customWidth="1"/>
    <col min="15305" max="15305" width="5.7109375" customWidth="1"/>
    <col min="15306" max="15306" width="9" customWidth="1"/>
    <col min="15307" max="15307" width="6.85546875" customWidth="1"/>
    <col min="15308" max="15308" width="6.28515625" customWidth="1"/>
    <col min="15309" max="15309" width="7.7109375" customWidth="1"/>
    <col min="15310" max="15310" width="7.42578125" customWidth="1"/>
    <col min="15311" max="15311" width="9.28515625" customWidth="1"/>
    <col min="15312" max="15312" width="7.85546875" customWidth="1"/>
    <col min="15313" max="15313" width="7.5703125" customWidth="1"/>
    <col min="15314" max="15314" width="8.85546875" customWidth="1"/>
    <col min="15315" max="15315" width="8" customWidth="1"/>
    <col min="15316" max="15316" width="10.42578125" customWidth="1"/>
    <col min="15317" max="15317" width="8.7109375" customWidth="1"/>
    <col min="15318" max="15318" width="8.42578125" customWidth="1"/>
    <col min="15319" max="15319" width="10.140625" customWidth="1"/>
    <col min="15320" max="15320" width="9.42578125" customWidth="1"/>
    <col min="15321" max="15321" width="8" customWidth="1"/>
    <col min="15322" max="15323" width="10.42578125" customWidth="1"/>
    <col min="15324" max="15324" width="8.140625" customWidth="1"/>
    <col min="15325" max="15325" width="7.7109375" customWidth="1"/>
    <col min="15326" max="15326" width="7.140625" customWidth="1"/>
    <col min="15561" max="15561" width="5.7109375" customWidth="1"/>
    <col min="15562" max="15562" width="9" customWidth="1"/>
    <col min="15563" max="15563" width="6.85546875" customWidth="1"/>
    <col min="15564" max="15564" width="6.28515625" customWidth="1"/>
    <col min="15565" max="15565" width="7.7109375" customWidth="1"/>
    <col min="15566" max="15566" width="7.42578125" customWidth="1"/>
    <col min="15567" max="15567" width="9.28515625" customWidth="1"/>
    <col min="15568" max="15568" width="7.85546875" customWidth="1"/>
    <col min="15569" max="15569" width="7.5703125" customWidth="1"/>
    <col min="15570" max="15570" width="8.85546875" customWidth="1"/>
    <col min="15571" max="15571" width="8" customWidth="1"/>
    <col min="15572" max="15572" width="10.42578125" customWidth="1"/>
    <col min="15573" max="15573" width="8.7109375" customWidth="1"/>
    <col min="15574" max="15574" width="8.42578125" customWidth="1"/>
    <col min="15575" max="15575" width="10.140625" customWidth="1"/>
    <col min="15576" max="15576" width="9.42578125" customWidth="1"/>
    <col min="15577" max="15577" width="8" customWidth="1"/>
    <col min="15578" max="15579" width="10.42578125" customWidth="1"/>
    <col min="15580" max="15580" width="8.140625" customWidth="1"/>
    <col min="15581" max="15581" width="7.7109375" customWidth="1"/>
    <col min="15582" max="15582" width="7.140625" customWidth="1"/>
    <col min="15817" max="15817" width="5.7109375" customWidth="1"/>
    <col min="15818" max="15818" width="9" customWidth="1"/>
    <col min="15819" max="15819" width="6.85546875" customWidth="1"/>
    <col min="15820" max="15820" width="6.28515625" customWidth="1"/>
    <col min="15821" max="15821" width="7.7109375" customWidth="1"/>
    <col min="15822" max="15822" width="7.42578125" customWidth="1"/>
    <col min="15823" max="15823" width="9.28515625" customWidth="1"/>
    <col min="15824" max="15824" width="7.85546875" customWidth="1"/>
    <col min="15825" max="15825" width="7.5703125" customWidth="1"/>
    <col min="15826" max="15826" width="8.85546875" customWidth="1"/>
    <col min="15827" max="15827" width="8" customWidth="1"/>
    <col min="15828" max="15828" width="10.42578125" customWidth="1"/>
    <col min="15829" max="15829" width="8.7109375" customWidth="1"/>
    <col min="15830" max="15830" width="8.42578125" customWidth="1"/>
    <col min="15831" max="15831" width="10.140625" customWidth="1"/>
    <col min="15832" max="15832" width="9.42578125" customWidth="1"/>
    <col min="15833" max="15833" width="8" customWidth="1"/>
    <col min="15834" max="15835" width="10.42578125" customWidth="1"/>
    <col min="15836" max="15836" width="8.140625" customWidth="1"/>
    <col min="15837" max="15837" width="7.7109375" customWidth="1"/>
    <col min="15838" max="15838" width="7.140625" customWidth="1"/>
    <col min="16073" max="16073" width="5.7109375" customWidth="1"/>
    <col min="16074" max="16074" width="9" customWidth="1"/>
    <col min="16075" max="16075" width="6.85546875" customWidth="1"/>
    <col min="16076" max="16076" width="6.28515625" customWidth="1"/>
    <col min="16077" max="16077" width="7.7109375" customWidth="1"/>
    <col min="16078" max="16078" width="7.42578125" customWidth="1"/>
    <col min="16079" max="16079" width="9.28515625" customWidth="1"/>
    <col min="16080" max="16080" width="7.85546875" customWidth="1"/>
    <col min="16081" max="16081" width="7.5703125" customWidth="1"/>
    <col min="16082" max="16082" width="8.85546875" customWidth="1"/>
    <col min="16083" max="16083" width="8" customWidth="1"/>
    <col min="16084" max="16084" width="10.42578125" customWidth="1"/>
    <col min="16085" max="16085" width="8.7109375" customWidth="1"/>
    <col min="16086" max="16086" width="8.42578125" customWidth="1"/>
    <col min="16087" max="16087" width="10.140625" customWidth="1"/>
    <col min="16088" max="16088" width="9.42578125" customWidth="1"/>
    <col min="16089" max="16089" width="8" customWidth="1"/>
    <col min="16090" max="16091" width="10.42578125" customWidth="1"/>
    <col min="16092" max="16092" width="8.140625" customWidth="1"/>
    <col min="16093" max="16093" width="7.7109375" customWidth="1"/>
    <col min="16094" max="16094" width="7.140625" customWidth="1"/>
  </cols>
  <sheetData>
    <row r="1" spans="1:27" s="2" customFormat="1" ht="15" customHeight="1">
      <c r="A1" s="123" t="s">
        <v>127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44"/>
    </row>
    <row r="2" spans="1:27" s="2" customFormat="1" ht="15" customHeight="1">
      <c r="A2" s="125" t="s">
        <v>128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27"/>
    </row>
    <row r="3" spans="1:27" s="2" customFormat="1" ht="15.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7" ht="18.600000000000001" customHeight="1">
      <c r="A4" s="95"/>
      <c r="B4" s="96"/>
      <c r="C4" s="96"/>
      <c r="D4" s="97"/>
      <c r="E4" s="138" t="s">
        <v>73</v>
      </c>
      <c r="F4" s="139"/>
      <c r="G4" s="139"/>
      <c r="H4" s="140"/>
      <c r="I4" s="128" t="s">
        <v>120</v>
      </c>
      <c r="J4" s="129"/>
      <c r="K4" s="129"/>
      <c r="L4" s="136" t="s">
        <v>88</v>
      </c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</row>
    <row r="5" spans="1:27" ht="39" customHeight="1">
      <c r="A5" s="98"/>
      <c r="B5" s="99"/>
      <c r="C5" s="99"/>
      <c r="D5" s="100"/>
      <c r="E5" s="141"/>
      <c r="F5" s="142"/>
      <c r="G5" s="142"/>
      <c r="H5" s="143"/>
      <c r="I5" s="127" t="s">
        <v>130</v>
      </c>
      <c r="J5" s="127"/>
      <c r="K5" s="127"/>
      <c r="L5" s="130" t="s">
        <v>121</v>
      </c>
      <c r="M5" s="131"/>
      <c r="N5" s="131"/>
      <c r="O5" s="131"/>
      <c r="P5" s="131"/>
      <c r="Q5" s="131"/>
      <c r="R5" s="132"/>
      <c r="S5" s="133" t="s">
        <v>122</v>
      </c>
      <c r="T5" s="134"/>
      <c r="U5" s="134"/>
      <c r="V5" s="135"/>
      <c r="W5" s="135"/>
      <c r="X5" s="135"/>
    </row>
    <row r="6" spans="1:27" ht="169.5" customHeight="1">
      <c r="A6" s="101"/>
      <c r="B6" s="102"/>
      <c r="C6" s="102"/>
      <c r="D6" s="103"/>
      <c r="E6" s="144"/>
      <c r="F6" s="145"/>
      <c r="G6" s="145"/>
      <c r="H6" s="146"/>
      <c r="I6" s="37" t="s">
        <v>81</v>
      </c>
      <c r="J6" s="37" t="s">
        <v>74</v>
      </c>
      <c r="K6" s="37" t="s">
        <v>85</v>
      </c>
      <c r="L6" s="11" t="s">
        <v>95</v>
      </c>
      <c r="M6" s="11" t="s">
        <v>96</v>
      </c>
      <c r="N6" s="11" t="s">
        <v>123</v>
      </c>
      <c r="O6" s="11" t="s">
        <v>98</v>
      </c>
      <c r="P6" s="11" t="s">
        <v>97</v>
      </c>
      <c r="Q6" s="11" t="s">
        <v>124</v>
      </c>
      <c r="R6" s="11" t="s">
        <v>125</v>
      </c>
      <c r="S6" s="43" t="s">
        <v>104</v>
      </c>
      <c r="T6" s="43" t="s">
        <v>126</v>
      </c>
      <c r="U6" s="30" t="s">
        <v>105</v>
      </c>
      <c r="V6" s="34" t="s">
        <v>106</v>
      </c>
      <c r="W6" s="34" t="s">
        <v>112</v>
      </c>
      <c r="X6" s="34" t="s">
        <v>107</v>
      </c>
    </row>
    <row r="7" spans="1:27" s="1" customFormat="1" ht="17.100000000000001" customHeight="1">
      <c r="A7" s="92" t="s">
        <v>0</v>
      </c>
      <c r="B7" s="93"/>
      <c r="C7" s="93"/>
      <c r="D7" s="94"/>
      <c r="E7" s="154" t="s">
        <v>48</v>
      </c>
      <c r="F7" s="152"/>
      <c r="G7" s="152"/>
      <c r="H7" s="153"/>
      <c r="I7" s="28"/>
      <c r="J7" s="16"/>
      <c r="K7" s="28"/>
      <c r="L7" s="17"/>
      <c r="M7" s="17"/>
      <c r="N7" s="17"/>
      <c r="O7" s="17"/>
      <c r="P7" s="17"/>
      <c r="Q7" s="17"/>
      <c r="R7" s="17"/>
      <c r="S7" s="25"/>
      <c r="T7" s="31"/>
      <c r="U7" s="31"/>
      <c r="V7" s="31"/>
      <c r="W7" s="25"/>
      <c r="X7" s="36"/>
      <c r="Y7" s="2"/>
      <c r="Z7" s="2"/>
      <c r="AA7" s="2"/>
    </row>
    <row r="8" spans="1:27" s="1" customFormat="1" ht="17.100000000000001" customHeight="1">
      <c r="A8" s="111" t="s">
        <v>82</v>
      </c>
      <c r="B8" s="112"/>
      <c r="C8" s="112"/>
      <c r="D8" s="113"/>
      <c r="E8" s="155" t="s">
        <v>49</v>
      </c>
      <c r="F8" s="156"/>
      <c r="G8" s="156"/>
      <c r="H8" s="157"/>
      <c r="I8" s="28" t="s">
        <v>1</v>
      </c>
      <c r="J8" s="16" t="s">
        <v>1</v>
      </c>
      <c r="K8" s="48">
        <v>175373</v>
      </c>
      <c r="L8" s="55">
        <v>82372.911811999991</v>
      </c>
      <c r="M8" s="55">
        <v>6776.8</v>
      </c>
      <c r="N8" s="56">
        <v>6.4987880000000002</v>
      </c>
      <c r="O8" s="55">
        <v>105375.02296799999</v>
      </c>
      <c r="P8" s="55">
        <v>667849.38325020007</v>
      </c>
      <c r="Q8" s="55">
        <v>8197.5773879999997</v>
      </c>
      <c r="R8" s="50" t="s">
        <v>1</v>
      </c>
      <c r="S8" s="20" t="s">
        <v>1</v>
      </c>
      <c r="T8" s="20" t="s">
        <v>1</v>
      </c>
      <c r="U8" s="24">
        <v>753.19026772777408</v>
      </c>
      <c r="V8" s="24">
        <v>4473.2166565275165</v>
      </c>
      <c r="W8" s="20">
        <v>11875.178339389007</v>
      </c>
      <c r="X8" s="20" t="s">
        <v>1</v>
      </c>
      <c r="Y8" s="2"/>
      <c r="Z8" s="2"/>
      <c r="AA8" s="2"/>
    </row>
    <row r="9" spans="1:27" s="1" customFormat="1" ht="17.100000000000001" customHeight="1">
      <c r="A9" s="111" t="s">
        <v>83</v>
      </c>
      <c r="B9" s="112"/>
      <c r="C9" s="112"/>
      <c r="D9" s="113"/>
      <c r="E9" s="155" t="s">
        <v>50</v>
      </c>
      <c r="F9" s="156"/>
      <c r="G9" s="156"/>
      <c r="H9" s="157"/>
      <c r="I9" s="28" t="s">
        <v>1</v>
      </c>
      <c r="J9" s="29" t="s">
        <v>1</v>
      </c>
      <c r="K9" s="47">
        <v>188777</v>
      </c>
      <c r="L9" s="50">
        <v>26475.658630056951</v>
      </c>
      <c r="M9" s="50">
        <v>411.12673615812474</v>
      </c>
      <c r="N9" s="50" t="s">
        <v>1</v>
      </c>
      <c r="O9" s="50">
        <v>29736.405738790625</v>
      </c>
      <c r="P9" s="50">
        <v>112965.90934090623</v>
      </c>
      <c r="Q9" s="50">
        <v>6904.6126988000005</v>
      </c>
      <c r="R9" s="50" t="s">
        <v>1</v>
      </c>
      <c r="S9" s="20" t="s">
        <v>1</v>
      </c>
      <c r="T9" s="20" t="s">
        <v>1</v>
      </c>
      <c r="U9" s="24">
        <v>126.7</v>
      </c>
      <c r="V9" s="24">
        <v>11555.7</v>
      </c>
      <c r="W9" s="20">
        <v>25474.3</v>
      </c>
      <c r="X9" s="20">
        <v>1649.8</v>
      </c>
      <c r="Y9" s="2"/>
      <c r="Z9" s="2"/>
      <c r="AA9" s="2"/>
    </row>
    <row r="10" spans="1:27" s="1" customFormat="1" ht="17.100000000000001" customHeight="1">
      <c r="A10" s="114" t="s">
        <v>84</v>
      </c>
      <c r="B10" s="115"/>
      <c r="C10" s="115"/>
      <c r="D10" s="116"/>
      <c r="E10" s="114" t="s">
        <v>51</v>
      </c>
      <c r="F10" s="115"/>
      <c r="G10" s="115"/>
      <c r="H10" s="116"/>
      <c r="I10" s="28" t="s">
        <v>1</v>
      </c>
      <c r="J10" s="29" t="s">
        <v>1</v>
      </c>
      <c r="K10" s="29" t="s">
        <v>1</v>
      </c>
      <c r="L10" s="50" t="s">
        <v>1</v>
      </c>
      <c r="M10" s="57" t="s">
        <v>1</v>
      </c>
      <c r="N10" s="57" t="s">
        <v>1</v>
      </c>
      <c r="O10" s="57" t="s">
        <v>1</v>
      </c>
      <c r="P10" s="57" t="s">
        <v>1</v>
      </c>
      <c r="Q10" s="57" t="s">
        <v>1</v>
      </c>
      <c r="R10" s="57" t="s">
        <v>1</v>
      </c>
      <c r="S10" s="20" t="s">
        <v>1</v>
      </c>
      <c r="T10" s="20" t="s">
        <v>1</v>
      </c>
      <c r="U10" s="20"/>
      <c r="V10" s="20"/>
      <c r="W10" s="20"/>
      <c r="X10" s="20"/>
      <c r="Y10" s="2"/>
      <c r="Z10" s="2"/>
      <c r="AA10" s="2"/>
    </row>
    <row r="11" spans="1:27" s="1" customFormat="1" ht="21.6" customHeight="1">
      <c r="A11" s="92" t="s">
        <v>2</v>
      </c>
      <c r="B11" s="93"/>
      <c r="C11" s="93"/>
      <c r="D11" s="94"/>
      <c r="E11" s="68" t="s">
        <v>52</v>
      </c>
      <c r="F11" s="152"/>
      <c r="G11" s="152"/>
      <c r="H11" s="153"/>
      <c r="I11" s="28" t="s">
        <v>1</v>
      </c>
      <c r="J11" s="16" t="s">
        <v>1</v>
      </c>
      <c r="K11" s="46">
        <f>K9+K8</f>
        <v>364150</v>
      </c>
      <c r="L11" s="53">
        <f>L9+L8</f>
        <v>108848.57044205694</v>
      </c>
      <c r="M11" s="53">
        <f>M9+M8</f>
        <v>7187.9267361581251</v>
      </c>
      <c r="N11" s="53">
        <v>6.4987880000000002</v>
      </c>
      <c r="O11" s="53">
        <f>O9+O8</f>
        <v>135111.42870679061</v>
      </c>
      <c r="P11" s="53">
        <f>P9+P8</f>
        <v>780815.29259110626</v>
      </c>
      <c r="Q11" s="53">
        <f>Q9+Q8</f>
        <v>15102.190086800001</v>
      </c>
      <c r="R11" s="57" t="s">
        <v>1</v>
      </c>
      <c r="S11" s="20" t="s">
        <v>1</v>
      </c>
      <c r="T11" s="20" t="s">
        <v>1</v>
      </c>
      <c r="U11" s="21">
        <f>U9+U8</f>
        <v>879.89026772777413</v>
      </c>
      <c r="V11" s="21">
        <f>V9+V8</f>
        <v>16028.916656527517</v>
      </c>
      <c r="W11" s="21">
        <f>W9+W8</f>
        <v>37349.47833938901</v>
      </c>
      <c r="X11" s="21">
        <f>X9</f>
        <v>1649.8</v>
      </c>
      <c r="Y11" s="2"/>
      <c r="Z11" s="2"/>
      <c r="AA11" s="2"/>
    </row>
    <row r="12" spans="1:27" ht="19.5" customHeight="1">
      <c r="A12" s="92" t="s">
        <v>3</v>
      </c>
      <c r="B12" s="93"/>
      <c r="C12" s="93"/>
      <c r="D12" s="94"/>
      <c r="E12" s="68" t="s">
        <v>53</v>
      </c>
      <c r="F12" s="152"/>
      <c r="G12" s="152"/>
      <c r="H12" s="153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18"/>
      <c r="T12" s="19"/>
      <c r="U12" s="19"/>
      <c r="V12" s="19"/>
      <c r="W12" s="18"/>
      <c r="X12" s="20"/>
    </row>
    <row r="13" spans="1:27" s="2" customFormat="1" ht="25.5" customHeight="1">
      <c r="A13" s="9" t="s">
        <v>87</v>
      </c>
      <c r="B13" s="117" t="s">
        <v>4</v>
      </c>
      <c r="C13" s="118"/>
      <c r="D13" s="119"/>
      <c r="E13" s="12" t="s">
        <v>87</v>
      </c>
      <c r="F13" s="117" t="s">
        <v>54</v>
      </c>
      <c r="G13" s="118"/>
      <c r="H13" s="119"/>
      <c r="I13" s="58">
        <f>[1]Лист1!E12</f>
        <v>655569</v>
      </c>
      <c r="J13" s="58">
        <f>[1]Лист1!F12</f>
        <v>279701</v>
      </c>
      <c r="K13" s="28" t="s">
        <v>1</v>
      </c>
      <c r="L13" s="50">
        <v>1286.6590000000001</v>
      </c>
      <c r="M13" s="50">
        <v>1499.0989999999999</v>
      </c>
      <c r="N13" s="50">
        <v>11888.814</v>
      </c>
      <c r="O13" s="50">
        <v>1669.8409999999999</v>
      </c>
      <c r="P13" s="50">
        <v>6510.2110000000002</v>
      </c>
      <c r="Q13" s="50">
        <v>3942.067</v>
      </c>
      <c r="R13" s="50">
        <v>582.04100000000005</v>
      </c>
      <c r="S13" s="18" t="s">
        <v>1</v>
      </c>
      <c r="T13" s="18" t="s">
        <v>1</v>
      </c>
      <c r="U13" s="24">
        <v>106961.66988019177</v>
      </c>
      <c r="V13" s="24">
        <v>399654.05733550293</v>
      </c>
      <c r="W13" s="20">
        <v>4311.9803720824702</v>
      </c>
      <c r="X13" s="20">
        <v>97.4</v>
      </c>
    </row>
    <row r="14" spans="1:27" s="2" customFormat="1" ht="26.45" customHeight="1">
      <c r="A14" s="9" t="s">
        <v>86</v>
      </c>
      <c r="B14" s="117" t="s">
        <v>5</v>
      </c>
      <c r="C14" s="118"/>
      <c r="D14" s="119"/>
      <c r="E14" s="12" t="s">
        <v>86</v>
      </c>
      <c r="F14" s="117" t="s">
        <v>55</v>
      </c>
      <c r="G14" s="118"/>
      <c r="H14" s="119"/>
      <c r="I14" s="58">
        <f>[1]Лист1!E13</f>
        <v>253770</v>
      </c>
      <c r="J14" s="58">
        <f>[1]Лист1!F13</f>
        <v>131650</v>
      </c>
      <c r="K14" s="28" t="s">
        <v>1</v>
      </c>
      <c r="L14" s="50">
        <v>11909.117</v>
      </c>
      <c r="M14" s="50">
        <v>13530.134</v>
      </c>
      <c r="N14" s="50">
        <v>94.314999999999998</v>
      </c>
      <c r="O14" s="50">
        <v>5823.107</v>
      </c>
      <c r="P14" s="50">
        <v>69703.864000000001</v>
      </c>
      <c r="Q14" s="50">
        <v>12933.654</v>
      </c>
      <c r="R14" s="50">
        <v>667.52499999999998</v>
      </c>
      <c r="S14" s="18" t="s">
        <v>1</v>
      </c>
      <c r="T14" s="18" t="s">
        <v>1</v>
      </c>
      <c r="U14" s="24">
        <v>1151.9538583425863</v>
      </c>
      <c r="V14" s="24">
        <v>1015436.8467438754</v>
      </c>
      <c r="W14" s="20">
        <v>5792.0440235562601</v>
      </c>
      <c r="X14" s="18" t="s">
        <v>1</v>
      </c>
    </row>
    <row r="15" spans="1:27" s="2" customFormat="1" ht="18.600000000000001" customHeight="1">
      <c r="A15" s="39" t="s">
        <v>24</v>
      </c>
      <c r="B15" s="117" t="s">
        <v>6</v>
      </c>
      <c r="C15" s="118"/>
      <c r="D15" s="119"/>
      <c r="E15" s="40" t="s">
        <v>24</v>
      </c>
      <c r="F15" s="117" t="s">
        <v>56</v>
      </c>
      <c r="G15" s="118"/>
      <c r="H15" s="119"/>
      <c r="I15" s="58">
        <f>[1]Лист1!E14</f>
        <v>1458786</v>
      </c>
      <c r="J15" s="58">
        <f>[1]Лист1!F14</f>
        <v>291471</v>
      </c>
      <c r="K15" s="28" t="s">
        <v>1</v>
      </c>
      <c r="L15" s="50">
        <v>60405.838000000003</v>
      </c>
      <c r="M15" s="50">
        <v>61148.83</v>
      </c>
      <c r="N15" s="50">
        <v>6238.8270000000002</v>
      </c>
      <c r="O15" s="50">
        <v>29806.004000000001</v>
      </c>
      <c r="P15" s="50">
        <v>689521.21400000004</v>
      </c>
      <c r="Q15" s="50">
        <v>13900.209000000001</v>
      </c>
      <c r="R15" s="50">
        <v>3904.625</v>
      </c>
      <c r="S15" s="20">
        <v>887357.1</v>
      </c>
      <c r="T15" s="20">
        <v>24312.3</v>
      </c>
      <c r="U15" s="24">
        <v>6753.4163592979512</v>
      </c>
      <c r="V15" s="35">
        <v>65827.040606659051</v>
      </c>
      <c r="W15" s="20">
        <v>75259.912813459043</v>
      </c>
      <c r="X15" s="20">
        <v>286.2</v>
      </c>
    </row>
    <row r="16" spans="1:27" ht="27.6" customHeight="1">
      <c r="A16" s="9" t="s">
        <v>25</v>
      </c>
      <c r="B16" s="105" t="s">
        <v>7</v>
      </c>
      <c r="C16" s="106"/>
      <c r="D16" s="107"/>
      <c r="E16" s="12" t="s">
        <v>25</v>
      </c>
      <c r="F16" s="117" t="s">
        <v>57</v>
      </c>
      <c r="G16" s="118"/>
      <c r="H16" s="119"/>
      <c r="I16" s="58">
        <f>[1]Лист1!E15</f>
        <v>242236</v>
      </c>
      <c r="J16" s="58">
        <f>[1]Лист1!F15</f>
        <v>73809</v>
      </c>
      <c r="K16" s="28" t="s">
        <v>1</v>
      </c>
      <c r="L16" s="50">
        <v>146785.73300000001</v>
      </c>
      <c r="M16" s="50">
        <v>977446.57400000002</v>
      </c>
      <c r="N16" s="50">
        <v>22.774999999999999</v>
      </c>
      <c r="O16" s="50">
        <v>7105.0940000000001</v>
      </c>
      <c r="P16" s="50">
        <v>17170.504000000001</v>
      </c>
      <c r="Q16" s="50">
        <v>37994.677000000003</v>
      </c>
      <c r="R16" s="50">
        <v>27668.108</v>
      </c>
      <c r="S16" s="18" t="s">
        <v>1</v>
      </c>
      <c r="T16" s="18" t="s">
        <v>1</v>
      </c>
      <c r="U16" s="24">
        <v>1308.7639304072379</v>
      </c>
      <c r="V16" s="24">
        <v>730921.69352147763</v>
      </c>
      <c r="W16" s="20">
        <v>98341.461431413132</v>
      </c>
      <c r="X16" s="20">
        <v>3613.1317902789251</v>
      </c>
    </row>
    <row r="17" spans="1:24" ht="39.950000000000003" customHeight="1">
      <c r="A17" s="9" t="s">
        <v>26</v>
      </c>
      <c r="B17" s="120" t="s">
        <v>8</v>
      </c>
      <c r="C17" s="121"/>
      <c r="D17" s="122"/>
      <c r="E17" s="12" t="s">
        <v>26</v>
      </c>
      <c r="F17" s="148" t="s">
        <v>58</v>
      </c>
      <c r="G17" s="149"/>
      <c r="H17" s="150"/>
      <c r="I17" s="58">
        <f>[1]Лист1!E16</f>
        <v>30680</v>
      </c>
      <c r="J17" s="58">
        <f>[1]Лист1!F16</f>
        <v>8502</v>
      </c>
      <c r="K17" s="28" t="s">
        <v>1</v>
      </c>
      <c r="L17" s="50">
        <v>439.61399999999998</v>
      </c>
      <c r="M17" s="50">
        <v>620.61800000000005</v>
      </c>
      <c r="N17" s="50">
        <v>237.501</v>
      </c>
      <c r="O17" s="50">
        <v>46.579000000000001</v>
      </c>
      <c r="P17" s="50">
        <v>1052.2239999999999</v>
      </c>
      <c r="Q17" s="50">
        <v>271.88099999999997</v>
      </c>
      <c r="R17" s="50">
        <v>15.048</v>
      </c>
      <c r="S17" s="18" t="s">
        <v>1</v>
      </c>
      <c r="T17" s="18" t="s">
        <v>1</v>
      </c>
      <c r="U17" s="24">
        <v>3561.4359211647684</v>
      </c>
      <c r="V17" s="24">
        <v>418858.11024228338</v>
      </c>
      <c r="W17" s="20">
        <v>286.94212102688988</v>
      </c>
      <c r="X17" s="20">
        <v>5.0315706800041271</v>
      </c>
    </row>
    <row r="18" spans="1:24" ht="22.5" customHeight="1">
      <c r="A18" s="9" t="s">
        <v>27</v>
      </c>
      <c r="B18" s="120" t="s">
        <v>9</v>
      </c>
      <c r="C18" s="121"/>
      <c r="D18" s="122"/>
      <c r="E18" s="12" t="s">
        <v>27</v>
      </c>
      <c r="F18" s="148" t="s">
        <v>59</v>
      </c>
      <c r="G18" s="149"/>
      <c r="H18" s="150"/>
      <c r="I18" s="58">
        <f>[1]Лист1!E17</f>
        <v>240327</v>
      </c>
      <c r="J18" s="58">
        <f>[1]Лист1!F17</f>
        <v>47457</v>
      </c>
      <c r="K18" s="28" t="s">
        <v>1</v>
      </c>
      <c r="L18" s="50">
        <v>183.65899999999999</v>
      </c>
      <c r="M18" s="50">
        <v>215.6</v>
      </c>
      <c r="N18" s="50" t="s">
        <v>1</v>
      </c>
      <c r="O18" s="50">
        <v>173.63200000000001</v>
      </c>
      <c r="P18" s="50">
        <v>2179.5619999999999</v>
      </c>
      <c r="Q18" s="50">
        <v>307.18</v>
      </c>
      <c r="R18" s="50">
        <v>26.989000000000001</v>
      </c>
      <c r="S18" s="26" t="s">
        <v>1</v>
      </c>
      <c r="T18" s="26" t="s">
        <v>1</v>
      </c>
      <c r="U18" s="24">
        <v>32.585106488191705</v>
      </c>
      <c r="V18" s="24">
        <v>116.58364918371333</v>
      </c>
      <c r="W18" s="20">
        <v>578.08705517494616</v>
      </c>
      <c r="X18" s="26" t="s">
        <v>1</v>
      </c>
    </row>
    <row r="19" spans="1:24" ht="40.5" customHeight="1">
      <c r="A19" s="9" t="s">
        <v>28</v>
      </c>
      <c r="B19" s="104" t="s">
        <v>10</v>
      </c>
      <c r="C19" s="104"/>
      <c r="D19" s="104"/>
      <c r="E19" s="12" t="s">
        <v>28</v>
      </c>
      <c r="F19" s="151" t="s">
        <v>99</v>
      </c>
      <c r="G19" s="151"/>
      <c r="H19" s="151"/>
      <c r="I19" s="58">
        <f>[1]Лист1!E18</f>
        <v>645171</v>
      </c>
      <c r="J19" s="58">
        <f>[1]Лист1!F18</f>
        <v>318075</v>
      </c>
      <c r="K19" s="45" t="s">
        <v>1</v>
      </c>
      <c r="L19" s="50">
        <v>8523.9840000000004</v>
      </c>
      <c r="M19" s="50">
        <v>6023.83</v>
      </c>
      <c r="N19" s="50">
        <v>19.762</v>
      </c>
      <c r="O19" s="50">
        <v>2009.7080000000001</v>
      </c>
      <c r="P19" s="50">
        <v>1078.42</v>
      </c>
      <c r="Q19" s="50">
        <v>91.823999999999998</v>
      </c>
      <c r="R19" s="50">
        <v>8.1150000000000002</v>
      </c>
      <c r="S19" s="26" t="s">
        <v>1</v>
      </c>
      <c r="T19" s="26" t="s">
        <v>1</v>
      </c>
      <c r="U19" s="24">
        <v>66.697860715420674</v>
      </c>
      <c r="V19" s="24">
        <v>725</v>
      </c>
      <c r="W19" s="20">
        <v>1292.4500928022403</v>
      </c>
      <c r="X19" s="20">
        <v>8.6927106007981063</v>
      </c>
    </row>
    <row r="20" spans="1:24" s="2" customFormat="1" ht="34.5" customHeight="1">
      <c r="A20" s="9" t="s">
        <v>29</v>
      </c>
      <c r="B20" s="147" t="s">
        <v>11</v>
      </c>
      <c r="C20" s="147"/>
      <c r="D20" s="147"/>
      <c r="E20" s="12" t="s">
        <v>29</v>
      </c>
      <c r="F20" s="147" t="s">
        <v>60</v>
      </c>
      <c r="G20" s="147"/>
      <c r="H20" s="147"/>
      <c r="I20" s="58">
        <f>[1]Лист1!E19</f>
        <v>341938</v>
      </c>
      <c r="J20" s="58">
        <f>[1]Лист1!F19</f>
        <v>156745</v>
      </c>
      <c r="K20" s="45" t="s">
        <v>1</v>
      </c>
      <c r="L20" s="50">
        <v>9055.9840000000004</v>
      </c>
      <c r="M20" s="50">
        <v>843.19799999999998</v>
      </c>
      <c r="N20" s="50">
        <v>51.564999999999998</v>
      </c>
      <c r="O20" s="50">
        <v>3429.8989999999999</v>
      </c>
      <c r="P20" s="50">
        <v>9317.9159999999993</v>
      </c>
      <c r="Q20" s="50">
        <v>786.678</v>
      </c>
      <c r="R20" s="50">
        <v>709.05700000000002</v>
      </c>
      <c r="S20" s="26" t="s">
        <v>1</v>
      </c>
      <c r="T20" s="26" t="s">
        <v>1</v>
      </c>
      <c r="U20" s="24">
        <v>599.99435738797627</v>
      </c>
      <c r="V20" s="24">
        <v>767.11965266365598</v>
      </c>
      <c r="W20" s="20">
        <v>9008.8744320678106</v>
      </c>
      <c r="X20" s="20">
        <v>35.586579474913556</v>
      </c>
    </row>
    <row r="21" spans="1:24" ht="30" customHeight="1">
      <c r="A21" s="10" t="s">
        <v>30</v>
      </c>
      <c r="B21" s="120" t="s">
        <v>12</v>
      </c>
      <c r="C21" s="121"/>
      <c r="D21" s="122"/>
      <c r="E21" s="13" t="s">
        <v>30</v>
      </c>
      <c r="F21" s="147" t="s">
        <v>61</v>
      </c>
      <c r="G21" s="147"/>
      <c r="H21" s="147"/>
      <c r="I21" s="58">
        <f>[1]Лист1!E20</f>
        <v>32637</v>
      </c>
      <c r="J21" s="58">
        <f>[1]Лист1!F20</f>
        <v>15551</v>
      </c>
      <c r="K21" s="45" t="s">
        <v>1</v>
      </c>
      <c r="L21" s="50">
        <v>355.63400000000001</v>
      </c>
      <c r="M21" s="50">
        <v>10349.722</v>
      </c>
      <c r="N21" s="50">
        <v>0.32800000000000001</v>
      </c>
      <c r="O21" s="50">
        <v>53.801000000000002</v>
      </c>
      <c r="P21" s="50">
        <v>137.21100000000001</v>
      </c>
      <c r="Q21" s="50">
        <v>1968.914</v>
      </c>
      <c r="R21" s="50">
        <v>0.78900000000000003</v>
      </c>
      <c r="S21" s="26" t="s">
        <v>1</v>
      </c>
      <c r="T21" s="26" t="s">
        <v>1</v>
      </c>
      <c r="U21" s="24">
        <v>1.0502011131818481</v>
      </c>
      <c r="V21" s="24">
        <v>22.333329170598233</v>
      </c>
      <c r="W21" s="20">
        <v>53.822454591890327</v>
      </c>
      <c r="X21" s="20">
        <v>4.0473806091273214</v>
      </c>
    </row>
    <row r="22" spans="1:24" ht="24.95" customHeight="1">
      <c r="A22" s="9" t="s">
        <v>31</v>
      </c>
      <c r="B22" s="105" t="s">
        <v>13</v>
      </c>
      <c r="C22" s="106"/>
      <c r="D22" s="107"/>
      <c r="E22" s="12" t="s">
        <v>31</v>
      </c>
      <c r="F22" s="147" t="s">
        <v>62</v>
      </c>
      <c r="G22" s="147"/>
      <c r="H22" s="147"/>
      <c r="I22" s="58">
        <f>[1]Лист1!E21</f>
        <v>182886</v>
      </c>
      <c r="J22" s="58">
        <f>[1]Лист1!F21</f>
        <v>89268</v>
      </c>
      <c r="K22" s="45" t="s">
        <v>1</v>
      </c>
      <c r="L22" s="50">
        <v>13.028</v>
      </c>
      <c r="M22" s="50">
        <v>9.0259999999999998</v>
      </c>
      <c r="N22" s="50" t="s">
        <v>1</v>
      </c>
      <c r="O22" s="50">
        <v>1.79</v>
      </c>
      <c r="P22" s="50">
        <v>22.759</v>
      </c>
      <c r="Q22" s="50">
        <v>1E-3</v>
      </c>
      <c r="R22" s="50" t="s">
        <v>129</v>
      </c>
      <c r="S22" s="26" t="s">
        <v>1</v>
      </c>
      <c r="T22" s="26" t="s">
        <v>1</v>
      </c>
      <c r="U22" s="24">
        <v>3.2984860147311998</v>
      </c>
      <c r="V22" s="24">
        <v>24.016072070599165</v>
      </c>
      <c r="W22" s="20">
        <v>74.174745141094107</v>
      </c>
      <c r="X22" s="20">
        <v>2.9569536722624679</v>
      </c>
    </row>
    <row r="23" spans="1:24" ht="26.1" customHeight="1">
      <c r="A23" s="9" t="s">
        <v>32</v>
      </c>
      <c r="B23" s="105" t="s">
        <v>14</v>
      </c>
      <c r="C23" s="106"/>
      <c r="D23" s="107"/>
      <c r="E23" s="12" t="s">
        <v>32</v>
      </c>
      <c r="F23" s="147" t="s">
        <v>63</v>
      </c>
      <c r="G23" s="147"/>
      <c r="H23" s="147"/>
      <c r="I23" s="58">
        <f>[1]Лист1!E22</f>
        <v>107615</v>
      </c>
      <c r="J23" s="58">
        <f>[1]Лист1!F22</f>
        <v>65445</v>
      </c>
      <c r="K23" s="45" t="s">
        <v>1</v>
      </c>
      <c r="L23" s="50">
        <v>19.273</v>
      </c>
      <c r="M23" s="50">
        <v>18.427</v>
      </c>
      <c r="N23" s="50">
        <v>0.46200000000000002</v>
      </c>
      <c r="O23" s="50">
        <v>11.202999999999999</v>
      </c>
      <c r="P23" s="50">
        <v>10.945</v>
      </c>
      <c r="Q23" s="50">
        <v>11.721</v>
      </c>
      <c r="R23" s="50">
        <v>3.0000000000000001E-3</v>
      </c>
      <c r="S23" s="26" t="s">
        <v>1</v>
      </c>
      <c r="T23" s="26" t="s">
        <v>1</v>
      </c>
      <c r="U23" s="24">
        <v>3.392909405459954</v>
      </c>
      <c r="V23" s="24">
        <v>21.793226925436105</v>
      </c>
      <c r="W23" s="20">
        <v>77.569323235871707</v>
      </c>
      <c r="X23" s="20">
        <v>2.5560945595901714</v>
      </c>
    </row>
    <row r="24" spans="1:24" ht="20.45" customHeight="1">
      <c r="A24" s="9" t="s">
        <v>33</v>
      </c>
      <c r="B24" s="105" t="s">
        <v>15</v>
      </c>
      <c r="C24" s="106"/>
      <c r="D24" s="107"/>
      <c r="E24" s="12" t="s">
        <v>33</v>
      </c>
      <c r="F24" s="147" t="s">
        <v>64</v>
      </c>
      <c r="G24" s="147"/>
      <c r="H24" s="147"/>
      <c r="I24" s="58">
        <f>[1]Лист1!E23</f>
        <v>208144</v>
      </c>
      <c r="J24" s="58">
        <f>[1]Лист1!F23</f>
        <v>145984</v>
      </c>
      <c r="K24" s="45" t="s">
        <v>1</v>
      </c>
      <c r="L24" s="50">
        <v>103.54300000000001</v>
      </c>
      <c r="M24" s="50">
        <v>54.636000000000003</v>
      </c>
      <c r="N24" s="50">
        <v>20.277000000000001</v>
      </c>
      <c r="O24" s="50">
        <v>1010.7430000000001</v>
      </c>
      <c r="P24" s="50">
        <v>242.21799999999999</v>
      </c>
      <c r="Q24" s="50">
        <v>15.432</v>
      </c>
      <c r="R24" s="50">
        <v>5.7590000000000003</v>
      </c>
      <c r="S24" s="26" t="s">
        <v>1</v>
      </c>
      <c r="T24" s="26" t="s">
        <v>1</v>
      </c>
      <c r="U24" s="24">
        <v>4.5648879956185295</v>
      </c>
      <c r="V24" s="24">
        <v>91.733290130132701</v>
      </c>
      <c r="W24" s="20">
        <v>243.80838340723506</v>
      </c>
      <c r="X24" s="20">
        <v>18.928543728951976</v>
      </c>
    </row>
    <row r="25" spans="1:24" ht="27.95" customHeight="1">
      <c r="A25" s="9" t="s">
        <v>34</v>
      </c>
      <c r="B25" s="105" t="s">
        <v>16</v>
      </c>
      <c r="C25" s="106"/>
      <c r="D25" s="107"/>
      <c r="E25" s="12" t="s">
        <v>34</v>
      </c>
      <c r="F25" s="147" t="s">
        <v>65</v>
      </c>
      <c r="G25" s="147"/>
      <c r="H25" s="147"/>
      <c r="I25" s="51">
        <f>[1]Лист1!E24</f>
        <v>135141</v>
      </c>
      <c r="J25" s="51">
        <f>[1]Лист1!F24</f>
        <v>68460</v>
      </c>
      <c r="K25" s="45" t="s">
        <v>1</v>
      </c>
      <c r="L25" s="50">
        <v>80.168000000000006</v>
      </c>
      <c r="M25" s="50">
        <v>232.53700000000001</v>
      </c>
      <c r="N25" s="50">
        <v>97.572999999999993</v>
      </c>
      <c r="O25" s="50">
        <v>118.131</v>
      </c>
      <c r="P25" s="50">
        <v>281.45800000000003</v>
      </c>
      <c r="Q25" s="50">
        <v>38.688000000000002</v>
      </c>
      <c r="R25" s="50">
        <v>100.34399999999999</v>
      </c>
      <c r="S25" s="26" t="s">
        <v>1</v>
      </c>
      <c r="T25" s="26" t="s">
        <v>1</v>
      </c>
      <c r="U25" s="24">
        <v>11.497769844530604</v>
      </c>
      <c r="V25" s="24">
        <v>103.87823655474783</v>
      </c>
      <c r="W25" s="20">
        <v>320.44583621258818</v>
      </c>
      <c r="X25" s="20">
        <v>14.800751447612216</v>
      </c>
    </row>
    <row r="26" spans="1:24" ht="27" customHeight="1">
      <c r="A26" s="9" t="s">
        <v>35</v>
      </c>
      <c r="B26" s="105" t="s">
        <v>17</v>
      </c>
      <c r="C26" s="106"/>
      <c r="D26" s="107"/>
      <c r="E26" s="12" t="s">
        <v>35</v>
      </c>
      <c r="F26" s="147" t="s">
        <v>66</v>
      </c>
      <c r="G26" s="147"/>
      <c r="H26" s="147"/>
      <c r="I26" s="51">
        <f>[1]Лист1!E25</f>
        <v>59338</v>
      </c>
      <c r="J26" s="51">
        <f>[1]Лист1!F25</f>
        <v>29584</v>
      </c>
      <c r="K26" s="45" t="s">
        <v>1</v>
      </c>
      <c r="L26" s="50">
        <v>56.893999999999998</v>
      </c>
      <c r="M26" s="50">
        <v>44.823</v>
      </c>
      <c r="N26" s="50">
        <v>5.8739999999999997</v>
      </c>
      <c r="O26" s="50">
        <v>18.576000000000001</v>
      </c>
      <c r="P26" s="50">
        <v>111.773</v>
      </c>
      <c r="Q26" s="50">
        <v>3.891</v>
      </c>
      <c r="R26" s="45">
        <v>3.4710000000000001</v>
      </c>
      <c r="S26" s="26" t="s">
        <v>1</v>
      </c>
      <c r="T26" s="26" t="s">
        <v>1</v>
      </c>
      <c r="U26" s="24">
        <v>9.9613876864261979</v>
      </c>
      <c r="V26" s="24">
        <v>102.54977658422374</v>
      </c>
      <c r="W26" s="20">
        <v>250.32641173697272</v>
      </c>
      <c r="X26" s="20">
        <v>9.3437370629428393</v>
      </c>
    </row>
    <row r="27" spans="1:24" ht="39.6" customHeight="1">
      <c r="A27" s="9" t="s">
        <v>36</v>
      </c>
      <c r="B27" s="104" t="s">
        <v>18</v>
      </c>
      <c r="C27" s="104"/>
      <c r="D27" s="104"/>
      <c r="E27" s="12" t="s">
        <v>36</v>
      </c>
      <c r="F27" s="147" t="s">
        <v>67</v>
      </c>
      <c r="G27" s="147"/>
      <c r="H27" s="147"/>
      <c r="I27" s="51">
        <f>[1]Лист1!E26</f>
        <v>182158</v>
      </c>
      <c r="J27" s="51">
        <f>[1]Лист1!F26</f>
        <v>123065</v>
      </c>
      <c r="K27" s="45" t="s">
        <v>1</v>
      </c>
      <c r="L27" s="50">
        <v>333.05599999999998</v>
      </c>
      <c r="M27" s="50">
        <v>2610.5300000000002</v>
      </c>
      <c r="N27" s="50">
        <v>0.29799999999999999</v>
      </c>
      <c r="O27" s="50">
        <v>720.74900000000002</v>
      </c>
      <c r="P27" s="50">
        <v>3175.8980000000001</v>
      </c>
      <c r="Q27" s="50">
        <v>395.37799999999999</v>
      </c>
      <c r="R27" s="50">
        <v>360.19600000000003</v>
      </c>
      <c r="S27" s="26" t="s">
        <v>1</v>
      </c>
      <c r="T27" s="26" t="s">
        <v>1</v>
      </c>
      <c r="U27" s="24">
        <v>21.084663005200476</v>
      </c>
      <c r="V27" s="24">
        <v>101.01989629879175</v>
      </c>
      <c r="W27" s="20">
        <v>774.981809844655</v>
      </c>
      <c r="X27" s="26" t="s">
        <v>1</v>
      </c>
    </row>
    <row r="28" spans="1:24" ht="20.100000000000001" customHeight="1">
      <c r="A28" s="9" t="s">
        <v>37</v>
      </c>
      <c r="B28" s="104" t="s">
        <v>19</v>
      </c>
      <c r="C28" s="104"/>
      <c r="D28" s="104"/>
      <c r="E28" s="12" t="s">
        <v>37</v>
      </c>
      <c r="F28" s="147" t="s">
        <v>68</v>
      </c>
      <c r="G28" s="147"/>
      <c r="H28" s="147"/>
      <c r="I28" s="49">
        <f>[1]Лист1!E27</f>
        <v>132745</v>
      </c>
      <c r="J28" s="49">
        <f>[1]Лист1!F27</f>
        <v>88996</v>
      </c>
      <c r="K28" s="45" t="s">
        <v>1</v>
      </c>
      <c r="L28" s="45">
        <v>134.172</v>
      </c>
      <c r="M28" s="45">
        <v>658.01</v>
      </c>
      <c r="N28" s="45">
        <v>2.8210000000000002</v>
      </c>
      <c r="O28" s="45">
        <v>96.084999999999994</v>
      </c>
      <c r="P28" s="45">
        <v>598.74300000000005</v>
      </c>
      <c r="Q28" s="50">
        <v>313.26600000000002</v>
      </c>
      <c r="R28" s="50">
        <v>43.57</v>
      </c>
      <c r="S28" s="26" t="s">
        <v>1</v>
      </c>
      <c r="T28" s="26" t="s">
        <v>1</v>
      </c>
      <c r="U28" s="24">
        <v>6.7015033430797484</v>
      </c>
      <c r="V28" s="24">
        <v>176.39022138236115</v>
      </c>
      <c r="W28" s="20">
        <v>485.1001145066046</v>
      </c>
      <c r="X28" s="20">
        <v>42.261864763917877</v>
      </c>
    </row>
    <row r="29" spans="1:24" ht="29.1" customHeight="1">
      <c r="A29" s="9" t="s">
        <v>38</v>
      </c>
      <c r="B29" s="104" t="s">
        <v>20</v>
      </c>
      <c r="C29" s="104"/>
      <c r="D29" s="104"/>
      <c r="E29" s="12" t="s">
        <v>38</v>
      </c>
      <c r="F29" s="147" t="s">
        <v>69</v>
      </c>
      <c r="G29" s="147"/>
      <c r="H29" s="147"/>
      <c r="I29" s="49">
        <f>[1]Лист1!E28</f>
        <v>99304</v>
      </c>
      <c r="J29" s="49">
        <f>[1]Лист1!F28</f>
        <v>58858</v>
      </c>
      <c r="K29" s="45" t="s">
        <v>1</v>
      </c>
      <c r="L29" s="50">
        <v>506.517</v>
      </c>
      <c r="M29" s="50">
        <v>1031.5820000000001</v>
      </c>
      <c r="N29" s="50">
        <v>102.813</v>
      </c>
      <c r="O29" s="50">
        <v>117.911</v>
      </c>
      <c r="P29" s="45">
        <v>1648.732</v>
      </c>
      <c r="Q29" s="50">
        <v>142.69200000000001</v>
      </c>
      <c r="R29" s="50">
        <v>25.414000000000001</v>
      </c>
      <c r="S29" s="26" t="s">
        <v>1</v>
      </c>
      <c r="T29" s="26" t="s">
        <v>1</v>
      </c>
      <c r="U29" s="24">
        <v>499.40853858464482</v>
      </c>
      <c r="V29" s="24">
        <v>189.7009334158121</v>
      </c>
      <c r="W29" s="20">
        <v>522.27651183859712</v>
      </c>
      <c r="X29" s="20">
        <v>37.806822409010039</v>
      </c>
    </row>
    <row r="30" spans="1:24" ht="25.5" customHeight="1">
      <c r="A30" s="9" t="s">
        <v>39</v>
      </c>
      <c r="B30" s="105" t="s">
        <v>21</v>
      </c>
      <c r="C30" s="106"/>
      <c r="D30" s="107"/>
      <c r="E30" s="12" t="s">
        <v>39</v>
      </c>
      <c r="F30" s="147" t="s">
        <v>70</v>
      </c>
      <c r="G30" s="147"/>
      <c r="H30" s="147"/>
      <c r="I30" s="49">
        <f>[1]Лист1!E29</f>
        <v>23155</v>
      </c>
      <c r="J30" s="49">
        <f>[1]Лист1!F29</f>
        <v>13554</v>
      </c>
      <c r="K30" s="45" t="s">
        <v>1</v>
      </c>
      <c r="L30" s="50">
        <v>14.741</v>
      </c>
      <c r="M30" s="50">
        <v>26.11</v>
      </c>
      <c r="N30" s="50">
        <v>1.927</v>
      </c>
      <c r="O30" s="50">
        <v>1.9750000000000001</v>
      </c>
      <c r="P30" s="50">
        <v>57.957000000000001</v>
      </c>
      <c r="Q30" s="50">
        <v>12.250999999999999</v>
      </c>
      <c r="R30" s="50" t="s">
        <v>1</v>
      </c>
      <c r="S30" s="26" t="s">
        <v>1</v>
      </c>
      <c r="T30" s="26" t="s">
        <v>1</v>
      </c>
      <c r="U30" s="24">
        <v>0.7510579398230034</v>
      </c>
      <c r="V30" s="24">
        <v>11.554081055268052</v>
      </c>
      <c r="W30" s="20">
        <v>34.365214251482378</v>
      </c>
      <c r="X30" s="20">
        <v>2.5582449360134407</v>
      </c>
    </row>
    <row r="31" spans="1:24" ht="21.6" customHeight="1">
      <c r="A31" s="9" t="s">
        <v>40</v>
      </c>
      <c r="B31" s="105" t="s">
        <v>22</v>
      </c>
      <c r="C31" s="106"/>
      <c r="D31" s="107"/>
      <c r="E31" s="12" t="s">
        <v>40</v>
      </c>
      <c r="F31" s="147" t="s">
        <v>71</v>
      </c>
      <c r="G31" s="147"/>
      <c r="H31" s="147"/>
      <c r="I31" s="51">
        <f>[1]Лист1!E30</f>
        <v>26694</v>
      </c>
      <c r="J31" s="51">
        <f>[1]Лист1!F30</f>
        <v>17053</v>
      </c>
      <c r="K31" s="45" t="s">
        <v>1</v>
      </c>
      <c r="L31" s="50">
        <v>10.712999999999999</v>
      </c>
      <c r="M31" s="50">
        <v>0.628</v>
      </c>
      <c r="N31" s="50">
        <v>0.02</v>
      </c>
      <c r="O31" s="50">
        <v>9.58</v>
      </c>
      <c r="P31" s="50">
        <v>27.927</v>
      </c>
      <c r="Q31" s="50"/>
      <c r="R31" s="50">
        <v>2.8000000000000001E-2</v>
      </c>
      <c r="S31" s="26" t="s">
        <v>1</v>
      </c>
      <c r="T31" s="26" t="s">
        <v>1</v>
      </c>
      <c r="U31" s="24">
        <v>0.48451858516469337</v>
      </c>
      <c r="V31" s="24">
        <v>4.0430356479709326</v>
      </c>
      <c r="W31" s="20">
        <v>10.742606323442713</v>
      </c>
      <c r="X31" s="20">
        <v>0.36996812828418024</v>
      </c>
    </row>
    <row r="32" spans="1:24" ht="20.100000000000001" customHeight="1">
      <c r="A32" s="92" t="s">
        <v>23</v>
      </c>
      <c r="B32" s="93"/>
      <c r="C32" s="93"/>
      <c r="D32" s="94"/>
      <c r="E32" s="68" t="s">
        <v>72</v>
      </c>
      <c r="F32" s="152"/>
      <c r="G32" s="152"/>
      <c r="H32" s="153"/>
      <c r="I32" s="52">
        <f t="shared" ref="I32:J32" si="0">SUM(I13:I31)</f>
        <v>5058294</v>
      </c>
      <c r="J32" s="52">
        <f t="shared" si="0"/>
        <v>2023228</v>
      </c>
      <c r="K32" s="45" t="s">
        <v>1</v>
      </c>
      <c r="L32" s="53">
        <f t="shared" ref="L32:X32" si="1">SUM(L13:L31)</f>
        <v>240218.32699999999</v>
      </c>
      <c r="M32" s="53">
        <f t="shared" si="1"/>
        <v>1076363.9140000006</v>
      </c>
      <c r="N32" s="53">
        <f t="shared" si="1"/>
        <v>18785.951999999997</v>
      </c>
      <c r="O32" s="53">
        <f t="shared" si="1"/>
        <v>52224.408000000003</v>
      </c>
      <c r="P32" s="53">
        <f t="shared" si="1"/>
        <v>802849.53600000008</v>
      </c>
      <c r="Q32" s="53">
        <f t="shared" si="1"/>
        <v>73130.403999999995</v>
      </c>
      <c r="R32" s="53">
        <f t="shared" si="1"/>
        <v>34121.081999999988</v>
      </c>
      <c r="S32" s="21">
        <f t="shared" si="1"/>
        <v>887357.1</v>
      </c>
      <c r="T32" s="21">
        <f t="shared" si="1"/>
        <v>24312.3</v>
      </c>
      <c r="U32" s="21">
        <f t="shared" si="1"/>
        <v>120998.71319751372</v>
      </c>
      <c r="V32" s="21">
        <f t="shared" si="1"/>
        <v>2633155.4638508824</v>
      </c>
      <c r="W32" s="21">
        <f t="shared" si="1"/>
        <v>197719.36575267327</v>
      </c>
      <c r="X32" s="21">
        <f t="shared" si="1"/>
        <v>4181.6730123523539</v>
      </c>
    </row>
    <row r="33" spans="1:27" ht="40.5" customHeight="1">
      <c r="A33" s="108" t="s">
        <v>100</v>
      </c>
      <c r="B33" s="109"/>
      <c r="C33" s="109"/>
      <c r="D33" s="110"/>
      <c r="E33" s="68" t="s">
        <v>113</v>
      </c>
      <c r="F33" s="171"/>
      <c r="G33" s="171"/>
      <c r="H33" s="172"/>
      <c r="I33" s="38" t="s">
        <v>103</v>
      </c>
      <c r="J33" s="38" t="s">
        <v>103</v>
      </c>
      <c r="K33" s="38" t="s">
        <v>103</v>
      </c>
      <c r="L33" s="54">
        <f t="shared" ref="L33:Q33" si="2">L32+L11</f>
        <v>349066.89744205691</v>
      </c>
      <c r="M33" s="54">
        <f t="shared" si="2"/>
        <v>1083551.8407361587</v>
      </c>
      <c r="N33" s="54">
        <f t="shared" si="2"/>
        <v>18792.450787999998</v>
      </c>
      <c r="O33" s="54">
        <f t="shared" si="2"/>
        <v>187335.83670679061</v>
      </c>
      <c r="P33" s="54">
        <f t="shared" si="2"/>
        <v>1583664.8285911065</v>
      </c>
      <c r="Q33" s="54">
        <f t="shared" si="2"/>
        <v>88232.594086800003</v>
      </c>
      <c r="R33" s="54">
        <v>19735.858000000004</v>
      </c>
      <c r="S33" s="21">
        <f>S32</f>
        <v>887357.1</v>
      </c>
      <c r="T33" s="21">
        <f>T32</f>
        <v>24312.3</v>
      </c>
      <c r="U33" s="32">
        <f>U11+U32</f>
        <v>121878.6034652415</v>
      </c>
      <c r="V33" s="32">
        <f>V11+V32</f>
        <v>2649184.38050741</v>
      </c>
      <c r="W33" s="32">
        <f>W11+W32</f>
        <v>235068.84409206227</v>
      </c>
      <c r="X33" s="32">
        <f>X11+X32</f>
        <v>5831.4730123523541</v>
      </c>
      <c r="Y33" s="41"/>
    </row>
    <row r="34" spans="1:27" ht="17.100000000000001" customHeight="1">
      <c r="A34" s="87" t="s">
        <v>41</v>
      </c>
      <c r="B34" s="88"/>
      <c r="C34" s="88"/>
      <c r="D34" s="88"/>
      <c r="E34" s="91" t="s">
        <v>75</v>
      </c>
      <c r="F34" s="66"/>
      <c r="G34" s="66"/>
      <c r="H34" s="67"/>
      <c r="I34" s="80"/>
      <c r="J34" s="81"/>
      <c r="K34" s="81"/>
      <c r="L34" s="81"/>
      <c r="M34" s="81"/>
      <c r="N34" s="81"/>
      <c r="O34" s="81"/>
      <c r="P34" s="81"/>
      <c r="Q34" s="81"/>
      <c r="R34" s="81"/>
      <c r="S34" s="18"/>
      <c r="T34" s="18"/>
      <c r="U34" s="18"/>
      <c r="V34" s="21"/>
      <c r="W34" s="21"/>
      <c r="X34" s="21"/>
    </row>
    <row r="35" spans="1:27" ht="15.95" customHeight="1">
      <c r="A35" s="89" t="s">
        <v>42</v>
      </c>
      <c r="B35" s="90"/>
      <c r="C35" s="90"/>
      <c r="D35" s="90"/>
      <c r="E35" s="74" t="s">
        <v>76</v>
      </c>
      <c r="F35" s="75"/>
      <c r="G35" s="75"/>
      <c r="H35" s="76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18" t="s">
        <v>103</v>
      </c>
      <c r="T35" s="18" t="s">
        <v>103</v>
      </c>
      <c r="U35" s="21">
        <v>34.200000000000003</v>
      </c>
      <c r="V35" s="21">
        <f>V38+V39</f>
        <v>14.2</v>
      </c>
      <c r="W35" s="21">
        <f>W38+W39</f>
        <v>1062.9000000000001</v>
      </c>
      <c r="X35" s="18" t="s">
        <v>103</v>
      </c>
    </row>
    <row r="36" spans="1:27" ht="27" customHeight="1">
      <c r="A36" s="158" t="s">
        <v>108</v>
      </c>
      <c r="B36" s="159"/>
      <c r="C36" s="159"/>
      <c r="D36" s="160"/>
      <c r="E36" s="161" t="s">
        <v>110</v>
      </c>
      <c r="F36" s="159"/>
      <c r="G36" s="159"/>
      <c r="H36" s="160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18" t="s">
        <v>103</v>
      </c>
      <c r="T36" s="18" t="s">
        <v>103</v>
      </c>
      <c r="U36" s="18" t="s">
        <v>47</v>
      </c>
      <c r="V36" s="18" t="s">
        <v>47</v>
      </c>
      <c r="W36" s="18" t="s">
        <v>47</v>
      </c>
      <c r="X36" s="18" t="s">
        <v>103</v>
      </c>
    </row>
    <row r="37" spans="1:27" ht="15.95" customHeight="1">
      <c r="A37" s="158" t="s">
        <v>109</v>
      </c>
      <c r="B37" s="159"/>
      <c r="C37" s="159"/>
      <c r="D37" s="160"/>
      <c r="E37" s="162" t="s">
        <v>111</v>
      </c>
      <c r="F37" s="159"/>
      <c r="G37" s="159"/>
      <c r="H37" s="160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18" t="s">
        <v>103</v>
      </c>
      <c r="T37" s="18" t="s">
        <v>103</v>
      </c>
      <c r="U37" s="18" t="s">
        <v>47</v>
      </c>
      <c r="V37" s="18" t="s">
        <v>47</v>
      </c>
      <c r="W37" s="18" t="s">
        <v>47</v>
      </c>
      <c r="X37" s="18" t="s">
        <v>103</v>
      </c>
    </row>
    <row r="38" spans="1:27" ht="15.95" customHeight="1">
      <c r="A38" s="61" t="s">
        <v>43</v>
      </c>
      <c r="B38" s="61"/>
      <c r="C38" s="61"/>
      <c r="D38" s="61"/>
      <c r="E38" s="77" t="s">
        <v>77</v>
      </c>
      <c r="F38" s="78"/>
      <c r="G38" s="78"/>
      <c r="H38" s="79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18" t="s">
        <v>103</v>
      </c>
      <c r="T38" s="18" t="s">
        <v>103</v>
      </c>
      <c r="U38" s="20">
        <v>2</v>
      </c>
      <c r="V38" s="20">
        <v>6.9</v>
      </c>
      <c r="W38" s="20">
        <v>74.3</v>
      </c>
      <c r="X38" s="18" t="s">
        <v>103</v>
      </c>
    </row>
    <row r="39" spans="1:27" ht="17.45" customHeight="1">
      <c r="A39" s="61" t="s">
        <v>44</v>
      </c>
      <c r="B39" s="61"/>
      <c r="C39" s="61"/>
      <c r="D39" s="61"/>
      <c r="E39" s="77" t="s">
        <v>78</v>
      </c>
      <c r="F39" s="78"/>
      <c r="G39" s="78"/>
      <c r="H39" s="79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18" t="s">
        <v>103</v>
      </c>
      <c r="T39" s="18" t="s">
        <v>103</v>
      </c>
      <c r="U39" s="18">
        <v>32.200000000000003</v>
      </c>
      <c r="V39" s="20">
        <v>7.3</v>
      </c>
      <c r="W39" s="20">
        <v>988.6</v>
      </c>
      <c r="X39" s="18" t="s">
        <v>103</v>
      </c>
    </row>
    <row r="40" spans="1:27" ht="23.1" customHeight="1">
      <c r="A40" s="85" t="s">
        <v>45</v>
      </c>
      <c r="B40" s="86"/>
      <c r="C40" s="86"/>
      <c r="D40" s="86"/>
      <c r="E40" s="74" t="s">
        <v>79</v>
      </c>
      <c r="F40" s="75"/>
      <c r="G40" s="75"/>
      <c r="H40" s="76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18" t="s">
        <v>103</v>
      </c>
      <c r="T40" s="18" t="s">
        <v>103</v>
      </c>
      <c r="U40" s="18" t="str">
        <f>[2]Лист1!Y40</f>
        <v>…</v>
      </c>
      <c r="V40" s="18" t="str">
        <f>[2]Лист1!Z40</f>
        <v>…</v>
      </c>
      <c r="W40" s="18" t="str">
        <f>[2]Лист1!AA40</f>
        <v>…</v>
      </c>
      <c r="X40" s="18" t="s">
        <v>103</v>
      </c>
    </row>
    <row r="41" spans="1:27" ht="23.1" customHeight="1">
      <c r="A41" s="158" t="s">
        <v>109</v>
      </c>
      <c r="B41" s="159"/>
      <c r="C41" s="159"/>
      <c r="D41" s="160"/>
      <c r="E41" s="162" t="s">
        <v>111</v>
      </c>
      <c r="F41" s="159"/>
      <c r="G41" s="159"/>
      <c r="H41" s="160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18" t="s">
        <v>103</v>
      </c>
      <c r="T41" s="18" t="s">
        <v>103</v>
      </c>
      <c r="U41" s="18" t="str">
        <f>[2]Лист1!Y41</f>
        <v>…</v>
      </c>
      <c r="V41" s="18" t="str">
        <f>[2]Лист1!Z41</f>
        <v>…</v>
      </c>
      <c r="W41" s="18" t="str">
        <f>[2]Лист1!AA41</f>
        <v>…</v>
      </c>
      <c r="X41" s="18" t="s">
        <v>103</v>
      </c>
    </row>
    <row r="42" spans="1:27" ht="15.95" customHeight="1">
      <c r="A42" s="61" t="s">
        <v>43</v>
      </c>
      <c r="B42" s="61"/>
      <c r="C42" s="61"/>
      <c r="D42" s="61"/>
      <c r="E42" s="77" t="s">
        <v>77</v>
      </c>
      <c r="F42" s="78"/>
      <c r="G42" s="78"/>
      <c r="H42" s="79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18" t="s">
        <v>103</v>
      </c>
      <c r="T42" s="18" t="s">
        <v>103</v>
      </c>
      <c r="U42" s="18" t="str">
        <f>[2]Лист1!Y42</f>
        <v>…</v>
      </c>
      <c r="V42" s="18" t="str">
        <f>[2]Лист1!Z42</f>
        <v>…</v>
      </c>
      <c r="W42" s="18" t="str">
        <f>[2]Лист1!AA42</f>
        <v>…</v>
      </c>
      <c r="X42" s="18" t="s">
        <v>103</v>
      </c>
    </row>
    <row r="43" spans="1:27" ht="15.95" customHeight="1">
      <c r="A43" s="61" t="s">
        <v>44</v>
      </c>
      <c r="B43" s="61"/>
      <c r="C43" s="61"/>
      <c r="D43" s="61"/>
      <c r="E43" s="77" t="s">
        <v>78</v>
      </c>
      <c r="F43" s="78"/>
      <c r="G43" s="78"/>
      <c r="H43" s="79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18" t="s">
        <v>103</v>
      </c>
      <c r="T43" s="18" t="s">
        <v>103</v>
      </c>
      <c r="U43" s="18" t="str">
        <f>[2]Лист1!Y43</f>
        <v>…</v>
      </c>
      <c r="V43" s="18" t="str">
        <f>[2]Лист1!Z43</f>
        <v>…</v>
      </c>
      <c r="W43" s="20" t="str">
        <f>[2]Лист1!AA43</f>
        <v>…</v>
      </c>
      <c r="X43" s="18" t="s">
        <v>103</v>
      </c>
    </row>
    <row r="44" spans="1:27" ht="26.45" customHeight="1">
      <c r="A44" s="82" t="s">
        <v>114</v>
      </c>
      <c r="B44" s="82"/>
      <c r="C44" s="82"/>
      <c r="D44" s="82"/>
      <c r="E44" s="65" t="s">
        <v>80</v>
      </c>
      <c r="F44" s="66"/>
      <c r="G44" s="66"/>
      <c r="H44" s="67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18" t="s">
        <v>103</v>
      </c>
      <c r="T44" s="18" t="s">
        <v>103</v>
      </c>
      <c r="U44" s="18" t="str">
        <f>[2]Лист1!Y44</f>
        <v>…</v>
      </c>
      <c r="V44" s="20" t="str">
        <f>[2]Лист1!Z44</f>
        <v>…</v>
      </c>
      <c r="W44" s="18" t="str">
        <f>[2]Лист1!AA44</f>
        <v>…</v>
      </c>
      <c r="X44" s="18" t="s">
        <v>103</v>
      </c>
    </row>
    <row r="45" spans="1:27" ht="54" customHeight="1">
      <c r="A45" s="63" t="s">
        <v>115</v>
      </c>
      <c r="B45" s="64"/>
      <c r="C45" s="64"/>
      <c r="D45" s="64"/>
      <c r="E45" s="68" t="s">
        <v>116</v>
      </c>
      <c r="F45" s="69"/>
      <c r="G45" s="69"/>
      <c r="H45" s="70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21">
        <f>S33</f>
        <v>887357.1</v>
      </c>
      <c r="T45" s="23">
        <f>T33</f>
        <v>24312.3</v>
      </c>
      <c r="U45" s="23">
        <f>U33-U35</f>
        <v>121844.4034652415</v>
      </c>
      <c r="V45" s="23">
        <f>V33-V35</f>
        <v>2649170.1805074099</v>
      </c>
      <c r="W45" s="23">
        <f>W33-W35</f>
        <v>234005.94409206227</v>
      </c>
      <c r="X45" s="23">
        <f>X33</f>
        <v>5831.4730123523541</v>
      </c>
    </row>
    <row r="46" spans="1:27" s="14" customFormat="1" ht="15.95" customHeight="1">
      <c r="A46" s="83" t="s">
        <v>46</v>
      </c>
      <c r="B46" s="84"/>
      <c r="C46" s="84"/>
      <c r="D46" s="84"/>
      <c r="E46" s="71" t="s">
        <v>117</v>
      </c>
      <c r="F46" s="72"/>
      <c r="G46" s="72"/>
      <c r="H46" s="73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33">
        <v>2021</v>
      </c>
      <c r="T46" s="33">
        <v>2021</v>
      </c>
      <c r="U46" s="33">
        <v>2021</v>
      </c>
      <c r="V46" s="33">
        <v>2021</v>
      </c>
      <c r="W46" s="33">
        <v>2021</v>
      </c>
      <c r="X46" s="33">
        <v>2021</v>
      </c>
      <c r="Y46" s="42"/>
      <c r="Z46" s="42"/>
      <c r="AA46" s="42"/>
    </row>
    <row r="47" spans="1:27" s="2" customFormat="1" ht="17.100000000000001" customHeight="1">
      <c r="A47" s="62" t="s">
        <v>89</v>
      </c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166"/>
      <c r="M47" s="166"/>
      <c r="N47" s="166"/>
      <c r="O47" s="166"/>
      <c r="P47" s="166"/>
      <c r="Q47" s="166"/>
      <c r="R47" s="166"/>
      <c r="S47" s="166"/>
      <c r="T47" s="166"/>
      <c r="U47" s="166"/>
      <c r="V47" s="166"/>
      <c r="W47" s="166"/>
      <c r="X47" s="166"/>
    </row>
    <row r="48" spans="1:27" s="2" customFormat="1" ht="14.1" customHeight="1">
      <c r="A48" s="163" t="s">
        <v>118</v>
      </c>
      <c r="B48" s="163"/>
      <c r="C48" s="163"/>
      <c r="D48" s="163"/>
      <c r="E48" s="163"/>
      <c r="F48" s="163"/>
      <c r="G48" s="163"/>
      <c r="H48" s="163"/>
      <c r="I48" s="163"/>
      <c r="J48" s="163"/>
      <c r="K48" s="163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</row>
    <row r="49" spans="1:24" s="2" customFormat="1" ht="14.1" customHeight="1">
      <c r="A49" s="167" t="s">
        <v>91</v>
      </c>
      <c r="B49" s="168"/>
      <c r="C49" s="168"/>
      <c r="D49" s="168"/>
      <c r="E49" s="168"/>
      <c r="F49" s="168"/>
      <c r="G49" s="15"/>
      <c r="H49" s="15"/>
      <c r="I49" s="15"/>
      <c r="J49" s="15"/>
      <c r="K49" s="15"/>
      <c r="L49" s="3"/>
      <c r="M49" s="3"/>
      <c r="N49" s="3"/>
      <c r="O49" s="3"/>
      <c r="P49" s="3"/>
      <c r="Q49" s="3"/>
      <c r="R49" s="4"/>
      <c r="S49" s="4"/>
      <c r="T49" s="4"/>
      <c r="U49" s="4"/>
      <c r="V49" s="4"/>
      <c r="W49" s="4"/>
      <c r="X49" s="4"/>
    </row>
    <row r="50" spans="1:24" s="2" customFormat="1">
      <c r="A50" s="169" t="s">
        <v>92</v>
      </c>
      <c r="B50" s="170"/>
      <c r="C50" s="170"/>
      <c r="D50" s="170"/>
      <c r="E50" s="170"/>
      <c r="F50" s="170"/>
      <c r="G50" s="8"/>
      <c r="H50" s="8"/>
    </row>
    <row r="51" spans="1:24" s="2" customFormat="1">
      <c r="A51" s="169" t="s">
        <v>101</v>
      </c>
      <c r="B51" s="60"/>
      <c r="C51" s="60"/>
      <c r="D51" s="60"/>
      <c r="E51" s="60"/>
      <c r="F51" s="60"/>
      <c r="G51" s="8"/>
      <c r="H51" s="8"/>
    </row>
    <row r="52" spans="1:24" s="2" customFormat="1" ht="12.75" customHeight="1">
      <c r="A52" s="62" t="s">
        <v>90</v>
      </c>
      <c r="B52" s="62"/>
      <c r="C52" s="62"/>
      <c r="D52" s="62"/>
      <c r="E52" s="62"/>
      <c r="F52" s="62"/>
      <c r="G52" s="62"/>
      <c r="H52" s="62"/>
      <c r="I52" s="62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</row>
    <row r="53" spans="1:24" s="2" customFormat="1" ht="17.100000000000001" customHeight="1">
      <c r="A53" s="163" t="s">
        <v>119</v>
      </c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</row>
    <row r="54" spans="1:24" s="2" customFormat="1">
      <c r="A54" s="59" t="s">
        <v>93</v>
      </c>
      <c r="B54" s="60"/>
      <c r="C54" s="60"/>
      <c r="D54" s="60"/>
      <c r="E54" s="60"/>
      <c r="F54" s="60"/>
      <c r="G54" s="8"/>
      <c r="H54" s="8"/>
    </row>
    <row r="55" spans="1:24" s="2" customFormat="1">
      <c r="A55" s="59" t="s">
        <v>94</v>
      </c>
      <c r="B55" s="60"/>
      <c r="C55" s="60"/>
      <c r="D55" s="60"/>
      <c r="E55" s="60"/>
      <c r="F55" s="60"/>
      <c r="G55" s="8"/>
      <c r="H55" s="8"/>
    </row>
    <row r="56" spans="1:24" s="2" customFormat="1">
      <c r="A56" s="59" t="s">
        <v>102</v>
      </c>
      <c r="B56" s="60"/>
      <c r="C56" s="60"/>
      <c r="D56" s="60"/>
      <c r="E56" s="60"/>
      <c r="F56" s="60"/>
      <c r="G56" s="8"/>
      <c r="H56" s="8"/>
    </row>
    <row r="57" spans="1:24" s="2" customFormat="1">
      <c r="A57" s="8"/>
      <c r="B57" s="8"/>
      <c r="C57" s="8"/>
      <c r="D57" s="8"/>
      <c r="E57" s="8"/>
      <c r="F57" s="8"/>
      <c r="G57" s="8"/>
      <c r="H57" s="8"/>
    </row>
    <row r="58" spans="1:24" s="2" customFormat="1">
      <c r="A58" s="8"/>
      <c r="B58" s="8"/>
      <c r="C58" s="8"/>
      <c r="D58" s="8"/>
      <c r="E58" s="8"/>
      <c r="F58" s="8"/>
      <c r="G58" s="8"/>
      <c r="H58" s="8"/>
    </row>
    <row r="59" spans="1:24" s="2" customFormat="1">
      <c r="A59" s="8"/>
      <c r="B59" s="8"/>
      <c r="C59" s="8"/>
      <c r="D59" s="8"/>
      <c r="E59" s="8"/>
      <c r="F59" s="8"/>
      <c r="G59" s="8"/>
      <c r="H59" s="8"/>
    </row>
    <row r="60" spans="1:24" s="2" customFormat="1">
      <c r="A60" s="8"/>
      <c r="B60" s="8"/>
      <c r="C60" s="8"/>
      <c r="D60" s="8"/>
      <c r="E60" s="8"/>
      <c r="F60" s="8"/>
      <c r="G60" s="8"/>
      <c r="H60" s="8"/>
    </row>
    <row r="61" spans="1:24" s="2" customFormat="1">
      <c r="A61" s="8"/>
      <c r="B61" s="8"/>
      <c r="C61" s="8"/>
      <c r="D61" s="8"/>
      <c r="E61" s="8"/>
      <c r="F61" s="8"/>
      <c r="G61" s="8"/>
      <c r="H61" s="8"/>
    </row>
    <row r="62" spans="1:24" s="2" customFormat="1">
      <c r="A62" s="8"/>
      <c r="B62" s="8"/>
      <c r="C62" s="8"/>
      <c r="D62" s="8"/>
      <c r="E62" s="8"/>
      <c r="F62" s="8"/>
      <c r="G62" s="8"/>
      <c r="H62" s="8"/>
    </row>
    <row r="63" spans="1:24" s="2" customFormat="1">
      <c r="A63" s="8"/>
      <c r="B63" s="8"/>
      <c r="C63" s="8"/>
      <c r="D63" s="8"/>
      <c r="E63" s="8"/>
      <c r="F63" s="8"/>
      <c r="G63" s="8"/>
      <c r="H63" s="8"/>
    </row>
    <row r="64" spans="1:24" s="2" customFormat="1">
      <c r="A64" s="8"/>
      <c r="B64" s="8"/>
      <c r="C64" s="8"/>
      <c r="D64" s="8"/>
      <c r="E64" s="8"/>
      <c r="F64" s="8"/>
      <c r="G64" s="8"/>
      <c r="H64" s="8"/>
    </row>
    <row r="65" spans="1:8" s="2" customFormat="1">
      <c r="A65" s="8"/>
      <c r="B65" s="8"/>
      <c r="C65" s="8"/>
      <c r="D65" s="8"/>
      <c r="E65" s="8"/>
      <c r="F65" s="8"/>
      <c r="G65" s="8"/>
      <c r="H65" s="8"/>
    </row>
    <row r="66" spans="1:8" s="2" customFormat="1">
      <c r="A66" s="8"/>
      <c r="B66" s="8"/>
      <c r="C66" s="8"/>
      <c r="D66" s="8"/>
      <c r="E66" s="8"/>
      <c r="F66" s="8"/>
      <c r="G66" s="8"/>
      <c r="H66" s="8"/>
    </row>
    <row r="67" spans="1:8" s="2" customFormat="1">
      <c r="A67" s="8"/>
      <c r="B67" s="8"/>
      <c r="C67" s="8"/>
      <c r="D67" s="8"/>
      <c r="E67" s="8"/>
      <c r="F67" s="8"/>
      <c r="G67" s="8"/>
      <c r="H67" s="8"/>
    </row>
    <row r="68" spans="1:8" s="2" customFormat="1">
      <c r="A68" s="8"/>
      <c r="B68" s="8"/>
      <c r="C68" s="8"/>
      <c r="D68" s="8"/>
      <c r="E68" s="8"/>
      <c r="F68" s="8"/>
      <c r="G68" s="8"/>
      <c r="H68" s="8"/>
    </row>
  </sheetData>
  <mergeCells count="100">
    <mergeCell ref="E32:H32"/>
    <mergeCell ref="E33:H33"/>
    <mergeCell ref="E7:H7"/>
    <mergeCell ref="E9:H9"/>
    <mergeCell ref="A56:F56"/>
    <mergeCell ref="A36:D36"/>
    <mergeCell ref="A37:D37"/>
    <mergeCell ref="E36:H36"/>
    <mergeCell ref="E37:H37"/>
    <mergeCell ref="A41:D41"/>
    <mergeCell ref="E41:H41"/>
    <mergeCell ref="E8:H8"/>
    <mergeCell ref="A48:X48"/>
    <mergeCell ref="A53:X53"/>
    <mergeCell ref="A47:X47"/>
    <mergeCell ref="A49:F49"/>
    <mergeCell ref="A50:F50"/>
    <mergeCell ref="A51:F51"/>
    <mergeCell ref="E10:H10"/>
    <mergeCell ref="F27:H27"/>
    <mergeCell ref="F28:H28"/>
    <mergeCell ref="F29:H29"/>
    <mergeCell ref="E12:H12"/>
    <mergeCell ref="E11:H11"/>
    <mergeCell ref="F13:H13"/>
    <mergeCell ref="F14:H14"/>
    <mergeCell ref="F15:H15"/>
    <mergeCell ref="F21:H21"/>
    <mergeCell ref="F16:H16"/>
    <mergeCell ref="F17:H17"/>
    <mergeCell ref="F18:H18"/>
    <mergeCell ref="F19:H19"/>
    <mergeCell ref="F20:H20"/>
    <mergeCell ref="F31:H31"/>
    <mergeCell ref="F22:H22"/>
    <mergeCell ref="F23:H23"/>
    <mergeCell ref="F24:H24"/>
    <mergeCell ref="F25:H25"/>
    <mergeCell ref="F26:H26"/>
    <mergeCell ref="F30:H30"/>
    <mergeCell ref="A1:W1"/>
    <mergeCell ref="A2:W2"/>
    <mergeCell ref="I5:K5"/>
    <mergeCell ref="I4:K4"/>
    <mergeCell ref="L5:R5"/>
    <mergeCell ref="S5:X5"/>
    <mergeCell ref="L4:X4"/>
    <mergeCell ref="E4:H6"/>
    <mergeCell ref="A7:D7"/>
    <mergeCell ref="A8:D8"/>
    <mergeCell ref="A9:D9"/>
    <mergeCell ref="A10:D10"/>
    <mergeCell ref="B25:D25"/>
    <mergeCell ref="B24:D24"/>
    <mergeCell ref="B13:D13"/>
    <mergeCell ref="B14:D14"/>
    <mergeCell ref="B15:D15"/>
    <mergeCell ref="B16:D16"/>
    <mergeCell ref="B17:D17"/>
    <mergeCell ref="B21:D21"/>
    <mergeCell ref="B18:D18"/>
    <mergeCell ref="B19:D19"/>
    <mergeCell ref="B20:D20"/>
    <mergeCell ref="E34:H34"/>
    <mergeCell ref="E35:H35"/>
    <mergeCell ref="E38:H38"/>
    <mergeCell ref="A11:D11"/>
    <mergeCell ref="A4:D6"/>
    <mergeCell ref="B29:D29"/>
    <mergeCell ref="B30:D30"/>
    <mergeCell ref="B31:D31"/>
    <mergeCell ref="A32:D32"/>
    <mergeCell ref="A33:D33"/>
    <mergeCell ref="B22:D22"/>
    <mergeCell ref="B23:D23"/>
    <mergeCell ref="B26:D26"/>
    <mergeCell ref="B27:D27"/>
    <mergeCell ref="B28:D28"/>
    <mergeCell ref="A12:D12"/>
    <mergeCell ref="A44:D44"/>
    <mergeCell ref="A46:D46"/>
    <mergeCell ref="A40:D40"/>
    <mergeCell ref="A34:D34"/>
    <mergeCell ref="A35:D35"/>
    <mergeCell ref="A54:F54"/>
    <mergeCell ref="A55:F55"/>
    <mergeCell ref="A38:D38"/>
    <mergeCell ref="A39:D39"/>
    <mergeCell ref="A52:X52"/>
    <mergeCell ref="A45:D45"/>
    <mergeCell ref="E44:H44"/>
    <mergeCell ref="E45:H45"/>
    <mergeCell ref="E46:H46"/>
    <mergeCell ref="E40:H40"/>
    <mergeCell ref="E42:H42"/>
    <mergeCell ref="E39:H39"/>
    <mergeCell ref="E43:H43"/>
    <mergeCell ref="I34:R46"/>
    <mergeCell ref="A42:D42"/>
    <mergeCell ref="A43:D43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2021-11-26T09:40:37Z</dcterms:modified>
</cp:coreProperties>
</file>