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ОТ СВЕТИ\Стат_Інформація_ІV кв_2019\"/>
    </mc:Choice>
  </mc:AlternateContent>
  <bookViews>
    <workbookView xWindow="0" yWindow="0" windowWidth="19200" windowHeight="7188"/>
  </bookViews>
  <sheets>
    <sheet name=" Зміст  Contents" sheetId="35" r:id="rId1"/>
    <sheet name="1 Україна Ukraine " sheetId="1" r:id="rId2"/>
    <sheet name="2 Регіони Ukraine's region" sheetId="34" r:id="rId3"/>
    <sheet name="3 Вінницька Vinnytsya" sheetId="5" r:id="rId4"/>
    <sheet name="4 Волинська Volyn" sheetId="6" r:id="rId5"/>
    <sheet name="5 Дніпропетр. Dnipropetrovsk" sheetId="7" r:id="rId6"/>
    <sheet name="6 Донецька Donetsk" sheetId="8" r:id="rId7"/>
    <sheet name="7 Житомирська Zhytomyr" sheetId="9" r:id="rId8"/>
    <sheet name="8 Закарпатська Zakarpattya" sheetId="10" r:id="rId9"/>
    <sheet name="9 Запорізька Zaporizhzhya" sheetId="11" r:id="rId10"/>
    <sheet name="10 Івано-Франк. Ivano-Frаnk." sheetId="12" r:id="rId11"/>
    <sheet name="11 Київська Kyiv" sheetId="13" r:id="rId12"/>
    <sheet name="12 Кіровоградська Kirovohrad" sheetId="14" r:id="rId13"/>
    <sheet name="13 Луганська Luhansk" sheetId="15" r:id="rId14"/>
    <sheet name="14 Львівська Lviv" sheetId="16" r:id="rId15"/>
    <sheet name="15 Миколаївська Mikolayiv" sheetId="17" r:id="rId16"/>
    <sheet name="16 Одеська Odesa" sheetId="18" r:id="rId17"/>
    <sheet name="17 Полтавська Poltava" sheetId="19" r:id="rId18"/>
    <sheet name="18 Рівненська Rivne " sheetId="20" r:id="rId19"/>
    <sheet name="19 Сумська Sumy" sheetId="21" r:id="rId20"/>
    <sheet name="20 Тернопільська Ternopil" sheetId="22" r:id="rId21"/>
    <sheet name="21 Харківська Kharkiv" sheetId="23" r:id="rId22"/>
    <sheet name="22 Херсонська Kherson" sheetId="24" r:id="rId23"/>
    <sheet name="23 Хмельницька Khmelnytskiy" sheetId="25" r:id="rId24"/>
    <sheet name="24 Черкаська Cherkasy" sheetId="26" r:id="rId25"/>
    <sheet name="25 Чернівецька Chernivtsi" sheetId="27" r:id="rId26"/>
    <sheet name="26 Чернігівська Chernihiv" sheetId="28" r:id="rId27"/>
    <sheet name="27 м. Київ city of Kyiv" sheetId="29" r:id="rId28"/>
  </sheets>
  <definedNames>
    <definedName name="_xlnm.Print_Area" localSheetId="0">' Зміст  Contents'!$A$1:$M$31</definedName>
    <definedName name="_xlnm.Print_Area" localSheetId="1">'1 Україна Ukraine '!$A$1:$J$139</definedName>
    <definedName name="_xlnm.Print_Area" localSheetId="10">'10 Івано-Франк. Ivano-Frаnk.'!$A$1:$J$33</definedName>
    <definedName name="_xlnm.Print_Area" localSheetId="11">'11 Київська Kyiv'!$A$1:$J$33</definedName>
    <definedName name="_xlnm.Print_Area" localSheetId="12">'12 Кіровоградська Kirovohrad'!$A$1:$J$33</definedName>
    <definedName name="_xlnm.Print_Area" localSheetId="13">'13 Луганська Luhansk'!$A$1:$J$33</definedName>
    <definedName name="_xlnm.Print_Area" localSheetId="14">'14 Львівська Lviv'!$A$1:$J$33</definedName>
    <definedName name="_xlnm.Print_Area" localSheetId="15">'15 Миколаївська Mikolayiv'!$A$1:$J$33</definedName>
    <definedName name="_xlnm.Print_Area" localSheetId="16">'16 Одеська Odesa'!$A$1:$J$33</definedName>
    <definedName name="_xlnm.Print_Area" localSheetId="17">'17 Полтавська Poltava'!$A$1:$J$33</definedName>
    <definedName name="_xlnm.Print_Area" localSheetId="18">'18 Рівненська Rivne '!$A$1:$J$33</definedName>
    <definedName name="_xlnm.Print_Area" localSheetId="19">'19 Сумська Sumy'!$A$1:$J$33</definedName>
    <definedName name="_xlnm.Print_Area" localSheetId="2">'2 Регіони Ukraine''s region'!$A$1:$J$33</definedName>
    <definedName name="_xlnm.Print_Area" localSheetId="20">'20 Тернопільська Ternopil'!$A$1:$J$33</definedName>
    <definedName name="_xlnm.Print_Area" localSheetId="21">'21 Харківська Kharkiv'!$A$1:$J$33</definedName>
    <definedName name="_xlnm.Print_Area" localSheetId="22">'22 Херсонська Kherson'!$A$1:$J$33</definedName>
    <definedName name="_xlnm.Print_Area" localSheetId="23">'23 Хмельницька Khmelnytskiy'!$A$1:$J$33</definedName>
    <definedName name="_xlnm.Print_Area" localSheetId="24">'24 Черкаська Cherkasy'!$A$1:$J$33</definedName>
    <definedName name="_xlnm.Print_Area" localSheetId="25">'25 Чернівецька Chernivtsi'!$A$1:$J$33</definedName>
    <definedName name="_xlnm.Print_Area" localSheetId="26">'26 Чернігівська Chernihiv'!$A$1:$J$33</definedName>
    <definedName name="_xlnm.Print_Area" localSheetId="27">'27 м. Київ city of Kyiv'!$A$1:$J$33</definedName>
    <definedName name="_xlnm.Print_Area" localSheetId="3">'3 Вінницька Vinnytsya'!$A$1:$J$33</definedName>
    <definedName name="_xlnm.Print_Area" localSheetId="4">'4 Волинська Volyn'!$A$1:$J$33</definedName>
    <definedName name="_xlnm.Print_Area" localSheetId="5">'5 Дніпропетр. Dnipropetrovsk'!$A$1:$J$33</definedName>
    <definedName name="_xlnm.Print_Area" localSheetId="6">'6 Донецька Donetsk'!$A$1:$J$33</definedName>
    <definedName name="_xlnm.Print_Area" localSheetId="7">'7 Житомирська Zhytomyr'!$A$1:$J$33</definedName>
    <definedName name="_xlnm.Print_Area" localSheetId="8">'8 Закарпатська Zakarpattya'!$A$1:$J$33</definedName>
    <definedName name="_xlnm.Print_Area" localSheetId="9">'9 Запорізька Zaporizhzhya'!$A$1:$J$33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6" l="1"/>
  <c r="F5" i="13" l="1"/>
  <c r="E5" i="13"/>
  <c r="D5" i="13"/>
  <c r="C5" i="13"/>
  <c r="F6" i="13"/>
  <c r="E6" i="13"/>
  <c r="D6" i="13"/>
  <c r="C6" i="13"/>
  <c r="E10" i="13"/>
  <c r="C10" i="13"/>
  <c r="I5" i="13" l="1"/>
  <c r="H10" i="13"/>
  <c r="H5" i="13"/>
  <c r="G5" i="13"/>
</calcChain>
</file>

<file path=xl/sharedStrings.xml><?xml version="1.0" encoding="utf-8"?>
<sst xmlns="http://schemas.openxmlformats.org/spreadsheetml/2006/main" count="4167" uniqueCount="544">
  <si>
    <t>Код за                             КВЕД-2010 / 
KVED-2010</t>
  </si>
  <si>
    <r>
      <t xml:space="preserve">Обсяг реалізованих послуг, тис.грн / </t>
    </r>
    <r>
      <rPr>
        <i/>
        <sz val="9"/>
        <color indexed="8"/>
        <rFont val="Times New Roman"/>
        <family val="1"/>
        <charset val="204"/>
      </rPr>
      <t>Volume of the sold services, UAH thousand</t>
    </r>
    <r>
      <rPr>
        <sz val="9"/>
        <color indexed="8"/>
        <rFont val="Times New Roman"/>
        <family val="1"/>
        <charset val="204"/>
      </rPr>
      <t xml:space="preserve"> </t>
    </r>
  </si>
  <si>
    <r>
      <t xml:space="preserve">У т.ч. реалізовано послуг, тис.грн / 
</t>
    </r>
    <r>
      <rPr>
        <i/>
        <sz val="9"/>
        <color indexed="8"/>
        <rFont val="Times New Roman"/>
        <family val="1"/>
        <charset val="204"/>
      </rPr>
      <t xml:space="preserve">which includes services sold to: (UAH thousand) </t>
    </r>
  </si>
  <si>
    <r>
      <t xml:space="preserve">Розподіл обсягу реалізованих послуг за категоріями споживачів (у % до загального обсягу) / 
</t>
    </r>
    <r>
      <rPr>
        <i/>
        <sz val="9"/>
        <color indexed="8"/>
        <rFont val="Times New Roman"/>
        <family val="1"/>
        <charset val="204"/>
      </rPr>
      <t xml:space="preserve">distribution of the sold services by category of users                                       (% of the total) </t>
    </r>
  </si>
  <si>
    <r>
      <t xml:space="preserve">населенню / </t>
    </r>
    <r>
      <rPr>
        <i/>
        <sz val="9"/>
        <color indexed="8"/>
        <rFont val="Times New Roman"/>
        <family val="1"/>
        <charset val="204"/>
      </rPr>
      <t>population</t>
    </r>
    <r>
      <rPr>
        <sz val="9"/>
        <color indexed="8"/>
        <rFont val="Times New Roman"/>
        <family val="1"/>
        <charset val="204"/>
      </rPr>
      <t xml:space="preserve"> </t>
    </r>
  </si>
  <si>
    <r>
      <t xml:space="preserve">підприємствам (установам) / </t>
    </r>
    <r>
      <rPr>
        <i/>
        <sz val="9"/>
        <color indexed="8"/>
        <rFont val="Times New Roman"/>
        <family val="1"/>
        <charset val="204"/>
      </rPr>
      <t>enterprises (institutions)</t>
    </r>
  </si>
  <si>
    <r>
      <t xml:space="preserve">іншим категоріям споживачів / </t>
    </r>
    <r>
      <rPr>
        <i/>
        <sz val="9"/>
        <color indexed="8"/>
        <rFont val="Times New Roman"/>
        <family val="1"/>
        <charset val="204"/>
      </rPr>
      <t xml:space="preserve">other categories of users </t>
    </r>
  </si>
  <si>
    <t>Усього</t>
  </si>
  <si>
    <t>Total</t>
  </si>
  <si>
    <t>Транспорт, складське господарство, поштова та кур'єрська діяльність</t>
  </si>
  <si>
    <t>H</t>
  </si>
  <si>
    <t xml:space="preserve">Transport, warehousing, mail and courier activity </t>
  </si>
  <si>
    <t>Наземний і трубопровідний транспорт</t>
  </si>
  <si>
    <t>Пасажирський залізничний транспорт міжміського сполучення</t>
  </si>
  <si>
    <t>49.1</t>
  </si>
  <si>
    <t>Вантажний залізничний транспорт</t>
  </si>
  <si>
    <t>49.2</t>
  </si>
  <si>
    <t>Інший пасажирський наземний транспорт</t>
  </si>
  <si>
    <t>49.3</t>
  </si>
  <si>
    <t>Вантажний автомобільний транспорт, надання послуг перевезення речей</t>
  </si>
  <si>
    <t>49.4</t>
  </si>
  <si>
    <t>Трубопровідний транспорт</t>
  </si>
  <si>
    <t>49.5</t>
  </si>
  <si>
    <t>Водний транспорт</t>
  </si>
  <si>
    <t>Пасажирський морський транспорт</t>
  </si>
  <si>
    <t>50.1</t>
  </si>
  <si>
    <t>Вантажний морський транспорт</t>
  </si>
  <si>
    <t>50.2</t>
  </si>
  <si>
    <t>Пасажирський річковий транспорт</t>
  </si>
  <si>
    <t>50.3</t>
  </si>
  <si>
    <t>Вантажний річковий транспорт</t>
  </si>
  <si>
    <t>50.4</t>
  </si>
  <si>
    <t>Авіаційний транспорт</t>
  </si>
  <si>
    <t>Пасажирський авіаційний транспорт</t>
  </si>
  <si>
    <t>51.1</t>
  </si>
  <si>
    <t>Вантажний авіаційний транспорт та космічний транспорт</t>
  </si>
  <si>
    <t>51.2</t>
  </si>
  <si>
    <t>Складське господарство та допоміжна діяльність у сфері транспорту</t>
  </si>
  <si>
    <t xml:space="preserve">  Warehousing and support activity in the 
  sphere of transport</t>
  </si>
  <si>
    <t>Складське господарство</t>
  </si>
  <si>
    <t>52.1</t>
  </si>
  <si>
    <t>Допоміжна діяльність у сфері транспорту</t>
  </si>
  <si>
    <t>52.2</t>
  </si>
  <si>
    <t>Поштова та кур'єрська діяльність</t>
  </si>
  <si>
    <t xml:space="preserve">  Mail and courier activity </t>
  </si>
  <si>
    <t>Діяльність національної пошти</t>
  </si>
  <si>
    <t>53.1</t>
  </si>
  <si>
    <t>Інша поштова та кур'єрська діяльність</t>
  </si>
  <si>
    <t>53.2</t>
  </si>
  <si>
    <t>Тимчасове розміщування й організація харчування</t>
  </si>
  <si>
    <t>I</t>
  </si>
  <si>
    <t xml:space="preserve">Temporary accommodation and catering </t>
  </si>
  <si>
    <t>Тимчасове розміщування</t>
  </si>
  <si>
    <t>Діяльність готелів і подібних засобів тимчасового розміщування</t>
  </si>
  <si>
    <t>55.1</t>
  </si>
  <si>
    <t>Діяльність засобів розміщування на період відпустки та іншого тимчасового проживання</t>
  </si>
  <si>
    <t>55.2</t>
  </si>
  <si>
    <t>Надання місць кемпінгами та стоянками для житлових автофургонів і причепів</t>
  </si>
  <si>
    <t>55.3</t>
  </si>
  <si>
    <t>Діяльність інших засобів тимчасового розміщування</t>
  </si>
  <si>
    <t>55.9</t>
  </si>
  <si>
    <t>Діяльність із забезпечення стравами та напоями</t>
  </si>
  <si>
    <t>Діяльність ресторанів, надання послуг мобільного харчування</t>
  </si>
  <si>
    <t>56.1</t>
  </si>
  <si>
    <t>Постачання готових страв</t>
  </si>
  <si>
    <t>56.2</t>
  </si>
  <si>
    <t>Обслуговування напоями</t>
  </si>
  <si>
    <t>56.3</t>
  </si>
  <si>
    <t>Інформація та телекомунікації</t>
  </si>
  <si>
    <t>J</t>
  </si>
  <si>
    <t xml:space="preserve">Information and telecommunications </t>
  </si>
  <si>
    <t>Видавнича діяльність</t>
  </si>
  <si>
    <t>Видання книг, періодичних видань та інша видавнича діяльність</t>
  </si>
  <si>
    <t>58.1</t>
  </si>
  <si>
    <t>Видання програмного забезпечення</t>
  </si>
  <si>
    <t>58.2</t>
  </si>
  <si>
    <t>Виробництво кіно- та відеофільмів, телевізійних програм, видання звукозаписів</t>
  </si>
  <si>
    <t>Виробництво кіно- та відеофільмів, телевізійних програм</t>
  </si>
  <si>
    <t>59.1</t>
  </si>
  <si>
    <t>Видання звукозаписів</t>
  </si>
  <si>
    <t>59.2</t>
  </si>
  <si>
    <t>Діяльність у сфері радіомовлення та телевізійного мовлення</t>
  </si>
  <si>
    <t>Діяльність у сфері радіомовлення</t>
  </si>
  <si>
    <t>60.1</t>
  </si>
  <si>
    <t>Діяльність у сфері телевізійного мовлення</t>
  </si>
  <si>
    <t>60.2</t>
  </si>
  <si>
    <t>Телекомунікації (електрозв'язок)</t>
  </si>
  <si>
    <t xml:space="preserve">  Telecommunications (electric 
  communications) </t>
  </si>
  <si>
    <t>Діяльність у сфері проводового електрозв'язку</t>
  </si>
  <si>
    <t>61.1</t>
  </si>
  <si>
    <t>Діяльність у сфері безпроводового електрозв'язку</t>
  </si>
  <si>
    <t>61.2</t>
  </si>
  <si>
    <t>Діяльність у сфері супутникового електрозв'язку</t>
  </si>
  <si>
    <t>61.3</t>
  </si>
  <si>
    <t>Інша діяльність у сфері електрозв'язку</t>
  </si>
  <si>
    <t>61.9</t>
  </si>
  <si>
    <t>Комп'ютерне програмування, консультування та пов'язана з ними діяльність</t>
  </si>
  <si>
    <t>Надання інформаційних послуг</t>
  </si>
  <si>
    <t>Оброблення даних, розміщення інформації на веб-вузлах і пов'язана з ними діяльність; веб-портали</t>
  </si>
  <si>
    <t>63.1</t>
  </si>
  <si>
    <t>Надання інших інформаційних послуг</t>
  </si>
  <si>
    <t>63.9</t>
  </si>
  <si>
    <t>Операції з нерухомим майном</t>
  </si>
  <si>
    <t>L</t>
  </si>
  <si>
    <t xml:space="preserve">Real estate transactions </t>
  </si>
  <si>
    <t>Купівля та продаж власного нерухомого майна</t>
  </si>
  <si>
    <t>68.1</t>
  </si>
  <si>
    <t>Надання в оренду й експлуатацію власного чи орендованого нерухомого майна</t>
  </si>
  <si>
    <t>68.2</t>
  </si>
  <si>
    <t>Операції з нерухомим майном за винагороду або на основі контракту</t>
  </si>
  <si>
    <t>68.3</t>
  </si>
  <si>
    <t>Професійна, наукова та технічна діяльність</t>
  </si>
  <si>
    <t>M</t>
  </si>
  <si>
    <t xml:space="preserve">Professional, scientific and technical activity </t>
  </si>
  <si>
    <t>Діяльність у сферах права та бухгалтерського обліку</t>
  </si>
  <si>
    <t>Діяльність у сфері права</t>
  </si>
  <si>
    <t>69.1</t>
  </si>
  <si>
    <t>Діяльність у сфері бухгалтерського обліку й аудиту; консультування з питань оподаткування</t>
  </si>
  <si>
    <t>69.2</t>
  </si>
  <si>
    <t>Діяльність головних управлінь (хед-офісів); консультування з питань керування</t>
  </si>
  <si>
    <t>Діяльність головних управлінь (хед-офісів)</t>
  </si>
  <si>
    <t>70.1</t>
  </si>
  <si>
    <t>Консультування з питань керування</t>
  </si>
  <si>
    <t>70.2</t>
  </si>
  <si>
    <t>Діяльність у сферах архітектури та інжинірингу; технічні випробування та дослідження</t>
  </si>
  <si>
    <t>Діяльність у сферах архітектури та інжинірингу, надання послуг технічного консультування</t>
  </si>
  <si>
    <t>71.1</t>
  </si>
  <si>
    <t>Технічні випробування та дослідження</t>
  </si>
  <si>
    <t>71.2</t>
  </si>
  <si>
    <t>Наукові дослідження та розробки</t>
  </si>
  <si>
    <t>Дослідження й експериментальні розробки у сфері природничих і технічних наук</t>
  </si>
  <si>
    <t>72.1</t>
  </si>
  <si>
    <t>Дослідження й експериментальні розробки у сфері суспільних і гуманітарних наук</t>
  </si>
  <si>
    <t>72.2</t>
  </si>
  <si>
    <t>Рекламна діяльність і дослідження кон'юнктури ринку</t>
  </si>
  <si>
    <t>Рекламна діяльність</t>
  </si>
  <si>
    <t>73.1</t>
  </si>
  <si>
    <t>Дослідження кон'юнктури ринку та виявлення громадської думки</t>
  </si>
  <si>
    <t>73.2</t>
  </si>
  <si>
    <t>Інша професійна, наукова та технічна діяльність</t>
  </si>
  <si>
    <t>Спеціалізована діяльність із дизайну</t>
  </si>
  <si>
    <t>74.1</t>
  </si>
  <si>
    <t>Діяльність у сфері фотографії</t>
  </si>
  <si>
    <t>74.2</t>
  </si>
  <si>
    <t>Надання послуг перекладу</t>
  </si>
  <si>
    <t>74.3</t>
  </si>
  <si>
    <t>Інша професійна, наукова та технічна діяльність, н.в.і.у.</t>
  </si>
  <si>
    <t>74.9</t>
  </si>
  <si>
    <t>Ветеринарна діяльність</t>
  </si>
  <si>
    <t>Діяльність у сфері адміністративного та допоміжного обслуговування</t>
  </si>
  <si>
    <t>N</t>
  </si>
  <si>
    <r>
      <t xml:space="preserve">Activity in the sphere of administrative and support servicing </t>
    </r>
    <r>
      <rPr>
        <i/>
        <sz val="11"/>
        <rFont val="Times New Roman"/>
        <family val="1"/>
        <charset val="204"/>
      </rPr>
      <t xml:space="preserve"> </t>
    </r>
  </si>
  <si>
    <t>Оренда, прокат і лізинг</t>
  </si>
  <si>
    <t>Надання в оренду автотранспортних засобів</t>
  </si>
  <si>
    <t>77.1</t>
  </si>
  <si>
    <t>Прокат побутових виробів і предметів особистого вжитку</t>
  </si>
  <si>
    <t>77.2</t>
  </si>
  <si>
    <t>Надання в оренду інших машин, устатковання та товарів</t>
  </si>
  <si>
    <t>77.3</t>
  </si>
  <si>
    <t>Лізинг інтелектуальної власності та подібних продуктів, крім творів, захищених авторськими правами</t>
  </si>
  <si>
    <t>77.4</t>
  </si>
  <si>
    <t>Діяльність із працевлаштування</t>
  </si>
  <si>
    <t>Діяльність агентств працевлаштування</t>
  </si>
  <si>
    <t>78.1</t>
  </si>
  <si>
    <t>Діяльність агентств тимчасового працевлаштування</t>
  </si>
  <si>
    <t>78.2</t>
  </si>
  <si>
    <t>Інша діяльність із забезпечення трудовими ресурсами</t>
  </si>
  <si>
    <t>78.3</t>
  </si>
  <si>
    <t>Діяльність туристичних агентств, туристичних операторів, надання інших послуг із бронювання та пов'язана з цим діяльність</t>
  </si>
  <si>
    <t>Діяльність туристичних агентств і туристичних операторів</t>
  </si>
  <si>
    <t>79.1</t>
  </si>
  <si>
    <t>Надання інших послуг із бронювання та пов'язана з цим діяльність</t>
  </si>
  <si>
    <t>79.9</t>
  </si>
  <si>
    <t>Діяльність охоронних служб та проведення розслідувань</t>
  </si>
  <si>
    <t>Діяльність приватних охоронних служб</t>
  </si>
  <si>
    <t>80.1</t>
  </si>
  <si>
    <t>Обслуговування систем безпеки</t>
  </si>
  <si>
    <t>80.2</t>
  </si>
  <si>
    <t>Проведення розслідувань</t>
  </si>
  <si>
    <t>80.3</t>
  </si>
  <si>
    <t>Обслуговування будинків і територій</t>
  </si>
  <si>
    <t>Комплексне обслуговування об'єктів</t>
  </si>
  <si>
    <t>81.1</t>
  </si>
  <si>
    <t>Діяльність із прибирання</t>
  </si>
  <si>
    <t>81.2</t>
  </si>
  <si>
    <t>Надання ландшафтних послуг</t>
  </si>
  <si>
    <t>81.3</t>
  </si>
  <si>
    <t>Адміністративна та допоміжна офісна діяльність, інші допоміжні комерційні послуги</t>
  </si>
  <si>
    <t>Адміністративна та допоміжна офісна діяльність</t>
  </si>
  <si>
    <t>82.1</t>
  </si>
  <si>
    <t>Діяльність телефонних центрів</t>
  </si>
  <si>
    <t>82.2</t>
  </si>
  <si>
    <t>Організування конгресів і торговельних виставок</t>
  </si>
  <si>
    <t>82.3</t>
  </si>
  <si>
    <t>Надання допоміжних комерційних послуг, н.в.і.у.</t>
  </si>
  <si>
    <t>82.9</t>
  </si>
  <si>
    <t>Освіта</t>
  </si>
  <si>
    <t>P</t>
  </si>
  <si>
    <t>Education</t>
  </si>
  <si>
    <t>Дошкільна освіта</t>
  </si>
  <si>
    <t>85.1</t>
  </si>
  <si>
    <t>Початкова освіта</t>
  </si>
  <si>
    <t>85.2</t>
  </si>
  <si>
    <t>Середня освіта</t>
  </si>
  <si>
    <t>85.3</t>
  </si>
  <si>
    <t>Вища освіта</t>
  </si>
  <si>
    <t>85.4</t>
  </si>
  <si>
    <t>Інші види освіти</t>
  </si>
  <si>
    <t>85.5</t>
  </si>
  <si>
    <t>Допоміжна діяльність у сфері освіти</t>
  </si>
  <si>
    <t>85.6</t>
  </si>
  <si>
    <t>Охорона здоров'я та надання соціальної допомоги</t>
  </si>
  <si>
    <t>Q</t>
  </si>
  <si>
    <t xml:space="preserve">Health care and provision of social aid </t>
  </si>
  <si>
    <t>Охорона здоров'я</t>
  </si>
  <si>
    <t>Діяльність лікарняних закладів</t>
  </si>
  <si>
    <t>86.1</t>
  </si>
  <si>
    <t>Медична та стоматологічна практика</t>
  </si>
  <si>
    <t>86.2</t>
  </si>
  <si>
    <t>Інша діяльність у сфері охорони здоров'я</t>
  </si>
  <si>
    <t>86.9</t>
  </si>
  <si>
    <t>Надання послуг догляду із забезпеченням проживання</t>
  </si>
  <si>
    <t>Діяльність із догляду за хворими із забезпеченням проживання</t>
  </si>
  <si>
    <t>87.1</t>
  </si>
  <si>
    <t>Надання послуг догляду із забезпеченням проживання для осіб з розумовими вадами та хворих на наркоманію</t>
  </si>
  <si>
    <t>87.2</t>
  </si>
  <si>
    <t>Надання послуг догляду із забезпеченням проживання для осіб похилого віку та інвалідів</t>
  </si>
  <si>
    <t>87.3</t>
  </si>
  <si>
    <t>Надання інших послуг догляду із забезпеченням проживання</t>
  </si>
  <si>
    <t>87.9</t>
  </si>
  <si>
    <t>Надання соціальної допомоги без забезпечення проживання</t>
  </si>
  <si>
    <t>Надання соціальної допомоги без забезпечення проживання для осіб похилого віку та інвалідів</t>
  </si>
  <si>
    <t>88.1</t>
  </si>
  <si>
    <t>Надання іншої соціальної допомоги без забезпечення проживання</t>
  </si>
  <si>
    <t>88.9</t>
  </si>
  <si>
    <t>Мистецтво, спорт, розваги та                                                                відпочинок</t>
  </si>
  <si>
    <t>R</t>
  </si>
  <si>
    <t xml:space="preserve">Art, sport, entertainments and recreation </t>
  </si>
  <si>
    <t>Діяльність у сфері творчості, мистецтва та розваг</t>
  </si>
  <si>
    <t>Функціювання бібліотек, архівів, музеїв та інших закладів культури</t>
  </si>
  <si>
    <t>Організування азартних ігор</t>
  </si>
  <si>
    <t>Діяльність у сфері спорту, організування відпочинку та розваг</t>
  </si>
  <si>
    <t>Діяльність у сфері спорту</t>
  </si>
  <si>
    <t>93.1</t>
  </si>
  <si>
    <t>Організування відпочинку та розваг</t>
  </si>
  <si>
    <t>93.2</t>
  </si>
  <si>
    <t>Надання інших видів послуг</t>
  </si>
  <si>
    <t>S</t>
  </si>
  <si>
    <t xml:space="preserve">Provision of other types of services  </t>
  </si>
  <si>
    <t>Ремонт комп'ютерів, побутових виробів і предметів особистого вжитку</t>
  </si>
  <si>
    <t>Ремонт комп'ютерів і обладнання зв'язку</t>
  </si>
  <si>
    <t>95.1</t>
  </si>
  <si>
    <t>Ремонт побутових виробів і предметів особистого вжитку</t>
  </si>
  <si>
    <t>95.2</t>
  </si>
  <si>
    <t xml:space="preserve">  Repair of household notebooks 
  and personal use articles </t>
  </si>
  <si>
    <t>Надання інших індивідуальних послуг</t>
  </si>
  <si>
    <t>96.0</t>
  </si>
  <si>
    <t xml:space="preserve">  Provision of other individual services </t>
  </si>
  <si>
    <t>Land transport and transport via pipelines</t>
  </si>
  <si>
    <t>Passenger rail transport, interurban</t>
  </si>
  <si>
    <t>Freight rail transport</t>
  </si>
  <si>
    <t>Other passenger land transport</t>
  </si>
  <si>
    <t>Freight transport by road and removal services</t>
  </si>
  <si>
    <t>Transport via pipeline</t>
  </si>
  <si>
    <t>Water transport</t>
  </si>
  <si>
    <t>Sea and coastal passenger water transport</t>
  </si>
  <si>
    <t>Sea and coastal freight water transport</t>
  </si>
  <si>
    <t>Inland passenger water transport</t>
  </si>
  <si>
    <t>Inland freight water transport</t>
  </si>
  <si>
    <t>Air transport</t>
  </si>
  <si>
    <t>Passenger air transport</t>
  </si>
  <si>
    <t>Freight air transport and space transport</t>
  </si>
  <si>
    <t>Warehousing and storage</t>
  </si>
  <si>
    <t>Support activities for transportation</t>
  </si>
  <si>
    <t>Postal activities under universal service obligation</t>
  </si>
  <si>
    <t>Other postal and courier activities</t>
  </si>
  <si>
    <t>Accommodation</t>
  </si>
  <si>
    <t>Hotels and similar accommodation</t>
  </si>
  <si>
    <t>Holiday and other short-stay accommodation</t>
  </si>
  <si>
    <t>Camping grounds, recreational vehicle parks and trailer parks</t>
  </si>
  <si>
    <t>Other accommodation</t>
  </si>
  <si>
    <t>Food and beverage service activities</t>
  </si>
  <si>
    <t>Restaurants and mobile food service activities</t>
  </si>
  <si>
    <t>Event catering and other food service activities</t>
  </si>
  <si>
    <t>Beverage serving activities</t>
  </si>
  <si>
    <t>Publishing activities</t>
  </si>
  <si>
    <t>Publishing of books, periodicals and other publishing activities</t>
  </si>
  <si>
    <t>Software publishing</t>
  </si>
  <si>
    <t>Motion picture, video and television programme production, sound recording and music publishing activities</t>
  </si>
  <si>
    <t>Motion picture, video and television programme activities</t>
  </si>
  <si>
    <t>Sound recording and music publishing activities</t>
  </si>
  <si>
    <t>Programming and broadcasting activities</t>
  </si>
  <si>
    <t>Radio broadcasting</t>
  </si>
  <si>
    <t>Television programming and broadcasting activities</t>
  </si>
  <si>
    <t>Wired telecommunications activities</t>
  </si>
  <si>
    <t>Wireless telecommunications activities</t>
  </si>
  <si>
    <t>Satellite telecommunications activities</t>
  </si>
  <si>
    <t>Other telecommunications activities</t>
  </si>
  <si>
    <t>Computer programming, consultancy and related activities</t>
  </si>
  <si>
    <t>Information service activities</t>
  </si>
  <si>
    <t>Data processing, hosting and related activities; web portals</t>
  </si>
  <si>
    <t>Other information service activities</t>
  </si>
  <si>
    <t>Buying and selling of own real estate</t>
  </si>
  <si>
    <t>Renting and operating of own or leased real estate</t>
  </si>
  <si>
    <t>Real estate activities on a fee or contract basis</t>
  </si>
  <si>
    <t>Legal and accounting activities</t>
  </si>
  <si>
    <t>Legal activities</t>
  </si>
  <si>
    <t>Accounting, bookkeeping and auditing activities; tax consultancy</t>
  </si>
  <si>
    <t>Activities of head offices; management consultancy activities</t>
  </si>
  <si>
    <t>Activities of head offices</t>
  </si>
  <si>
    <t>Management consultancy activities</t>
  </si>
  <si>
    <t>Architectural and engineering activities; technical testing and analysis</t>
  </si>
  <si>
    <t>Architectural and engineering activities and related technical consultancy</t>
  </si>
  <si>
    <t>Technical testing and analysis</t>
  </si>
  <si>
    <t>Scientific research and development</t>
  </si>
  <si>
    <t>Research and experimental development on natural sciences and engineering</t>
  </si>
  <si>
    <t>Research and experimental development on social sciences and humanities</t>
  </si>
  <si>
    <t>Advertising and market research</t>
  </si>
  <si>
    <t>Advertising</t>
  </si>
  <si>
    <t>Market research and public opinion polling</t>
  </si>
  <si>
    <t>Other professional, scientific and technical activities</t>
  </si>
  <si>
    <t>Specialised design activities</t>
  </si>
  <si>
    <t>Photographic activities</t>
  </si>
  <si>
    <t>Translation and interpretation activities</t>
  </si>
  <si>
    <t>Other professional, scientific and technical activities n.e.c.</t>
  </si>
  <si>
    <t>Veterinary activities</t>
  </si>
  <si>
    <t>Rental and leasing activities</t>
  </si>
  <si>
    <t>Renting and leasing of motor vehicles</t>
  </si>
  <si>
    <t>Renting and leasing of personal and household goods</t>
  </si>
  <si>
    <t>Renting and leasing of other machinery, equipment and tangible goods</t>
  </si>
  <si>
    <t>Leasing of intellectual property and similar products, except copyrighted works</t>
  </si>
  <si>
    <t>Employment activities</t>
  </si>
  <si>
    <t>Activities of employment placement agencies</t>
  </si>
  <si>
    <t>Temporary employment agency activities</t>
  </si>
  <si>
    <t>Other human resources provision</t>
  </si>
  <si>
    <t>Travel agency, tour operator reservation service and related activities</t>
  </si>
  <si>
    <t>Travel agency and tour operator activities</t>
  </si>
  <si>
    <t>Other reservation service and related activities</t>
  </si>
  <si>
    <t>Security and investigation activities</t>
  </si>
  <si>
    <t>Private security activities</t>
  </si>
  <si>
    <t>Security systems service activities</t>
  </si>
  <si>
    <t>Investigation activities</t>
  </si>
  <si>
    <t>Services to buildings and landscape activities</t>
  </si>
  <si>
    <t>Combined facilities support activities</t>
  </si>
  <si>
    <t>Cleaning activities</t>
  </si>
  <si>
    <t>Landscape service activities</t>
  </si>
  <si>
    <t>Office administrative, office support and other business support Office administrative, office support and other business support activities</t>
  </si>
  <si>
    <t>Office administrative and support activities</t>
  </si>
  <si>
    <t>Activities of call centres</t>
  </si>
  <si>
    <t>Organisation of conventions and trade shows</t>
  </si>
  <si>
    <t>Business support service activities n.e.c.</t>
  </si>
  <si>
    <t>Pre-primary education</t>
  </si>
  <si>
    <t>Primary education</t>
  </si>
  <si>
    <t>Secondary education</t>
  </si>
  <si>
    <t>Higher education</t>
  </si>
  <si>
    <t>Other education</t>
  </si>
  <si>
    <t>Educational support activities</t>
  </si>
  <si>
    <t>Human health activities</t>
  </si>
  <si>
    <t>Hospital activities</t>
  </si>
  <si>
    <t>Medical and dental practice activities</t>
  </si>
  <si>
    <t>Other human health activities</t>
  </si>
  <si>
    <t>Residential care activities</t>
  </si>
  <si>
    <t>Residential nursing care activities</t>
  </si>
  <si>
    <t>Residential care activities for mental retardation, mental health and substance abuse</t>
  </si>
  <si>
    <t>Residential care activities for the elderly and disabled</t>
  </si>
  <si>
    <t>Other residential care activities</t>
  </si>
  <si>
    <t>Social work activities without accommodation</t>
  </si>
  <si>
    <t>Social work activities without accommodation for the elderly and disabled</t>
  </si>
  <si>
    <t>Other social work activities without accommodation</t>
  </si>
  <si>
    <t>Creative, arts and entertainment activities</t>
  </si>
  <si>
    <t>Libraries, archives, museums and other cultural activities</t>
  </si>
  <si>
    <t>Gambling and betting activities</t>
  </si>
  <si>
    <t>Sports activities and amusement and recreation activities</t>
  </si>
  <si>
    <t>Sports activities</t>
  </si>
  <si>
    <t>Amusement and recreation activities</t>
  </si>
  <si>
    <t>Repair of computers and personal and household goods</t>
  </si>
  <si>
    <t xml:space="preserve">Repair of computers and communications 
  equipment </t>
  </si>
  <si>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Обсяг реалізованих послуг по Україні включає дані по підприємствах, які надають звіти без розподілу за регіонами. / 
</t>
    </r>
    <r>
      <rPr>
        <i/>
        <sz val="10"/>
        <rFont val="Times New Roman"/>
        <family val="1"/>
        <charset val="204"/>
      </rPr>
      <t xml:space="preserve">Volume of the sold services across Ukraine includes data on enterprises that submit reports without distribution by region. </t>
    </r>
  </si>
  <si>
    <r>
      <rPr>
        <vertAlign val="superscript"/>
        <sz val="10"/>
        <rFont val="Times New Roman"/>
        <family val="1"/>
        <charset val="204"/>
      </rPr>
      <t xml:space="preserve">1 </t>
    </r>
    <r>
      <rPr>
        <sz val="10"/>
        <rFont val="Times New Roman"/>
        <family val="1"/>
        <charset val="204"/>
      </rPr>
      <t xml:space="preserve">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
</t>
    </r>
    <r>
      <rPr>
        <i/>
        <sz val="10"/>
        <rFont val="Times New Roman"/>
        <family val="1"/>
        <charset val="204"/>
      </rPr>
      <t>Data exclude the temporarily occupied territory of the Autonomous Republic of Crimea, the city of Sevastopol and a part of temporarily occupied territories in the Donetsk and Luhansk regions.</t>
    </r>
  </si>
  <si>
    <t>_____________</t>
  </si>
  <si>
    <t>city of Kyiv</t>
  </si>
  <si>
    <t>м. Київ</t>
  </si>
  <si>
    <t>Chernihiv</t>
  </si>
  <si>
    <t>Чернігівська</t>
  </si>
  <si>
    <t>Chernivtsi</t>
  </si>
  <si>
    <t>Чернівецька</t>
  </si>
  <si>
    <t>Cherkasy</t>
  </si>
  <si>
    <t>Черкаська</t>
  </si>
  <si>
    <t>Khmelnytskiy</t>
  </si>
  <si>
    <t>Хмельницька</t>
  </si>
  <si>
    <t>Kherson</t>
  </si>
  <si>
    <t>Херсонська</t>
  </si>
  <si>
    <t>Kharkiv</t>
  </si>
  <si>
    <t>Харківська</t>
  </si>
  <si>
    <t>Ternopil</t>
  </si>
  <si>
    <t>Тернопільська</t>
  </si>
  <si>
    <t>Sumy</t>
  </si>
  <si>
    <t>Сумська</t>
  </si>
  <si>
    <t xml:space="preserve">Rivne </t>
  </si>
  <si>
    <t>Рівненська</t>
  </si>
  <si>
    <t>Poltava</t>
  </si>
  <si>
    <t>Полтавська</t>
  </si>
  <si>
    <t>Odesa</t>
  </si>
  <si>
    <t>Одеська</t>
  </si>
  <si>
    <t>Mikolayiv</t>
  </si>
  <si>
    <t>Миколаївська</t>
  </si>
  <si>
    <t>Lviv</t>
  </si>
  <si>
    <t>Львівська</t>
  </si>
  <si>
    <t>Luhansk</t>
  </si>
  <si>
    <t>Луганська</t>
  </si>
  <si>
    <t>Kirovohrad</t>
  </si>
  <si>
    <t>Кіровоградська</t>
  </si>
  <si>
    <t>Kyiv</t>
  </si>
  <si>
    <t>Київська</t>
  </si>
  <si>
    <t>Ivano-Frankivsk</t>
  </si>
  <si>
    <t>Івано-Франківська</t>
  </si>
  <si>
    <t>Zaporizhzhya</t>
  </si>
  <si>
    <t>Запорізька</t>
  </si>
  <si>
    <t>Zakarpattya</t>
  </si>
  <si>
    <t>Закарпатська</t>
  </si>
  <si>
    <t>Zhytomyr</t>
  </si>
  <si>
    <t>Житомирська</t>
  </si>
  <si>
    <t>Donetsk</t>
  </si>
  <si>
    <t>Донецька</t>
  </si>
  <si>
    <t>Dnipropetrovsk</t>
  </si>
  <si>
    <t>Дніпропетровська</t>
  </si>
  <si>
    <t>Volyn</t>
  </si>
  <si>
    <t>Волинська</t>
  </si>
  <si>
    <t>Vinnytsya</t>
  </si>
  <si>
    <t>Вінницька</t>
  </si>
  <si>
    <r>
      <t>Ukraine</t>
    </r>
    <r>
      <rPr>
        <b/>
        <i/>
        <vertAlign val="superscript"/>
        <sz val="10"/>
        <rFont val="Times New Roman"/>
        <family val="1"/>
        <charset val="204"/>
      </rPr>
      <t>2</t>
    </r>
  </si>
  <si>
    <r>
      <t>Україна</t>
    </r>
    <r>
      <rPr>
        <b/>
        <vertAlign val="superscript"/>
        <sz val="10"/>
        <rFont val="Times New Roman"/>
        <family val="1"/>
        <charset val="204"/>
      </rPr>
      <t>2</t>
    </r>
  </si>
  <si>
    <r>
      <rPr>
        <b/>
        <sz val="14"/>
        <rFont val="Times New Roman"/>
        <family val="1"/>
        <charset val="204"/>
      </rPr>
      <t>Зміст</t>
    </r>
    <r>
      <rPr>
        <b/>
        <i/>
        <sz val="14"/>
        <rFont val="Times New Roman"/>
        <family val="1"/>
        <charset val="204"/>
      </rPr>
      <t xml:space="preserve"> /
 Contents</t>
    </r>
  </si>
  <si>
    <t>¹Дані 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 / 
Data exclude the temporarily occupied territory of the Autonomous Republic of Crimea, the city of Sevastopol and a part of temporarily occupied territories in the Donetsk and Luhansk regions.</t>
  </si>
  <si>
    <t xml:space="preserve">к - дані не оприлюднюються з метою забезпечення виконання вимог Закону України "Про державну статистику" щодо конфіденційності інформації. / 
c - data are not published in order to comply with the requirements of Ukraine's law on the state statistics regarding confidentiality of statistical information. </t>
  </si>
  <si>
    <t>____________________</t>
  </si>
  <si>
    <t xml:space="preserve">Activity in the sphere of administrative and support servicing  </t>
  </si>
  <si>
    <t>-</t>
  </si>
  <si>
    <t>ОБСЯГ РЕАЛІЗОВАНИХ ПОСЛУГ ЗА РЕГІОНАМИ ЗА ВИДАМИ ЕКОНОМІЧНОЇ ДІЯЛЬНОСТІ У IV КВАРТАЛІ 2019 РОКУ</t>
  </si>
  <si>
    <t>Volume of services sold by regions and types of economic activity over the ІV quarter 2019</t>
  </si>
  <si>
    <t>к / c</t>
  </si>
  <si>
    <t>1. Обсяг реалізованих послуг підприємствами сфери послуг споживачам за видами економічної діяльності</t>
  </si>
  <si>
    <t>2. Обсяг реалізованих послуг підприємствами сфери послуг споживачам по регіонах</t>
  </si>
  <si>
    <t xml:space="preserve">3. Обсяг реалізованих послуг підприємствами споживачам за видами економічної діяльності по Вінницькій області </t>
  </si>
  <si>
    <t xml:space="preserve">4. Обсяг реалізованих послуг підприємствами споживачам за видами економічної діяльності по Волинській області </t>
  </si>
  <si>
    <t xml:space="preserve">5. Обсяг реалізованих послуг підприємствами споживачам за видами економічної діяльності по Дніпропетровській області </t>
  </si>
  <si>
    <t xml:space="preserve">6. Обсяг реалізованих послуг підприємствами споживачам за видами економічної діяльності по Донецькій області </t>
  </si>
  <si>
    <t xml:space="preserve">7. Обсяг реалізованих послуг підприємствами споживачам за видами економічної діяльності по Житомирській області </t>
  </si>
  <si>
    <t xml:space="preserve">8. Обсяг реалізованих послуг підприємствами споживачам за видами економічної діяльності по Закарпатській області </t>
  </si>
  <si>
    <t xml:space="preserve">9. Обсяг реалізованих послуг підприємствами споживачам за видами економічної діяльності по Запорізькій області </t>
  </si>
  <si>
    <t xml:space="preserve">10. Обсяг реалізованих послуг підприємствами споживачам за видами економічної діяльності по Івано-Франківській області </t>
  </si>
  <si>
    <t xml:space="preserve">11. Обсяг реалізованих послуг підприємствами споживачам за видами економічної діяльності по Київській області </t>
  </si>
  <si>
    <t xml:space="preserve">12. Обсяг реалізованих послуг підприємствами споживачам за видами економічної діяльності по Кіровоградській області </t>
  </si>
  <si>
    <t xml:space="preserve">13. Обсяг реалізованих послуг підприємствами споживачам за видами економічної діяльності по Луганській області </t>
  </si>
  <si>
    <t xml:space="preserve">14. Обсяг реалізованих послуг підприємствами споживачам за видами економічної діяльності по Львівській області </t>
  </si>
  <si>
    <t xml:space="preserve">15. Обсяг реалізованих послуг підприємствами споживачам за видами економічної діяльності по Миколаївській області </t>
  </si>
  <si>
    <t xml:space="preserve">16. Обсяг реалізованих послуг підприємствами споживачам за видами економічної діяльності по Одеській області </t>
  </si>
  <si>
    <t xml:space="preserve">17. Обсяг реалізованих послуг підприємствами споживачам за видами економічної діяльності по Полтавській області </t>
  </si>
  <si>
    <t xml:space="preserve">18. Обсяг реалізованих послуг підприємствами споживачам за видами економічної діяльності по Рівненській області </t>
  </si>
  <si>
    <t xml:space="preserve">19. Обсяг реалізованих послуг підприємствами споживачам за видами економічної діяльності по Сумській області </t>
  </si>
  <si>
    <t xml:space="preserve">20. Обсяг реалізованих послуг підприємствами споживачам за видами економічної діяльності по Тернопільській області </t>
  </si>
  <si>
    <t xml:space="preserve">21. Обсяг реалізованих послуг підприємствами споживачам за видами економічної діяльності по Харківській області </t>
  </si>
  <si>
    <t xml:space="preserve">22. Обсяг реалізованих послуг підприємствами споживачам за видами економічної діяльності по Херсонській області </t>
  </si>
  <si>
    <t xml:space="preserve">23. Обсяг реалізованих послуг підприємствами споживачам за видами економічної діяльності по Хмельницькій області </t>
  </si>
  <si>
    <t xml:space="preserve">24. Обсяг реалізованих послуг підприємствами споживачам за видами економічної діяльності по Черкаській області </t>
  </si>
  <si>
    <t xml:space="preserve">25. Обсяг реалізованих послуг підприємствами споживачам за видами економічної діяльності по Чернівецькій області </t>
  </si>
  <si>
    <t xml:space="preserve">26. Обсяг реалізованих послуг підприємствами споживачам за видами економічної діяльності по Чернігівській області </t>
  </si>
  <si>
    <t>27. Обсяг реалізованих послуг підприємствами споживачам за видами економічної діяльності по м. Києву</t>
  </si>
  <si>
    <r>
      <t>2. Обсяг реалізованих послуг підприємствами сфери послуг споживачам по регіонах</t>
    </r>
    <r>
      <rPr>
        <b/>
        <sz val="14"/>
        <rFont val="Times New Roman"/>
        <family val="1"/>
        <charset val="204"/>
      </rPr>
      <t>¹</t>
    </r>
  </si>
  <si>
    <t>4. Обсяг реалізованих послуг підприємствами споживачам за видами економічної діяльності по Волинській області</t>
  </si>
  <si>
    <t>5. Обсяг реалізованих послуг підприємствами споживачам за видами економічної діяльності по Дніпропетровській області</t>
  </si>
  <si>
    <t>6. Обсяг реалізованих послуг підприємствами споживачам за видами економічної діяльності по Донецькій області</t>
  </si>
  <si>
    <t>7. Обсяг реалізованих послуг підприємствами споживачам за видами економічної діяльності по Житомирській області</t>
  </si>
  <si>
    <t>8. Обсяг реалізованих послуг підприємствами споживачам за видами економічної діяльності по Закарпатській області</t>
  </si>
  <si>
    <t>9. Обсяг реалізованих послуг підприємствами споживачам за видами економічної діяльності по Запорізькій області</t>
  </si>
  <si>
    <t>10. Обсяг реалізованих послуг підприємствами споживачам за видами економічної діяльності по Івано-Франківській області</t>
  </si>
  <si>
    <t>11. Обсяг реалізованих послуг підприємствами споживачам за видами економічної діяльності по Київській області</t>
  </si>
  <si>
    <t>12. Обсяг реалізованих послуг підприємствами споживачам за видами економічної діяльності по Кіровоградській області</t>
  </si>
  <si>
    <t>13. Обсяг реалізованих послуг підприємствами споживачам за видами економічної діяльності по Луганській області</t>
  </si>
  <si>
    <t>14. Обсяг реалізованих послуг підприємствами споживачам за видами економічної діяльності по Львівській області</t>
  </si>
  <si>
    <t>15. Обсяг реалізованих послуг підприємствами споживачам за видами економічної діяльності по Миколаївській області</t>
  </si>
  <si>
    <t>16. Обсяг реалізованих послуг підприємствами споживачам за видами економічної діяльності по Одеській області</t>
  </si>
  <si>
    <t>17. Обсяг реалізованих послуг підприємствами споживачам за видами економічної діяльності по Полтавській області</t>
  </si>
  <si>
    <t>18. Обсяг реалізованих послуг підприємствами споживачам за видами економічної діяльності по Рівненській області</t>
  </si>
  <si>
    <t>19. Обсяг реалізованих послуг підприємствами споживачам за видами економічної діяльності по Сумській області</t>
  </si>
  <si>
    <t>20. Обсяг реалізованих послуг підприємствами споживачам за видами економічної діяльності по Тернопільській області</t>
  </si>
  <si>
    <t>21. Обсяг реалізованих послуг підприємствами споживачам за видами економічної діяльності по Харківській області</t>
  </si>
  <si>
    <t>22. Обсяг реалізованих послуг підприємствами споживачам за видами економічної діяльності по Херсонській області</t>
  </si>
  <si>
    <t>23. Обсяг реалізованих послуг підприємствами споживачам за видами економічної діяльності по Хмельницькій області</t>
  </si>
  <si>
    <t>24. Обсяг реалізованих послуг підприємствами споживачам за видами економічної діяльності по Черкаській області</t>
  </si>
  <si>
    <t>25. Обсяг реалізованих послуг підприємствами споживачам за видами економічної діяльності по Чернівецькій області</t>
  </si>
  <si>
    <t>26. Обсяг реалізованих послуг підприємствами споживачам за видами економічної діяльності по Чернігівській області</t>
  </si>
  <si>
    <r>
      <t>27.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users by type of economic activity in the city of Kyiv </t>
    </r>
  </si>
  <si>
    <r>
      <t>26.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users by type of economic activity in the Chernihiv region </t>
    </r>
  </si>
  <si>
    <r>
      <t>25.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users by type of economic activity in the Chernivtsi region </t>
    </r>
  </si>
  <si>
    <r>
      <t>24.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users by type of economic activity in the Cherkasy region </t>
    </r>
  </si>
  <si>
    <t xml:space="preserve">23. Volume of services sold by enterprises to users by type of economic activity in the Khmelnytskiy region </t>
  </si>
  <si>
    <r>
      <t>22.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users by type of economic activity in the Kherson region </t>
    </r>
  </si>
  <si>
    <r>
      <t>21.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users by type of economic activity in the Kharkiv region </t>
    </r>
  </si>
  <si>
    <r>
      <t>20.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users by type of economic activity in the Ternopil region </t>
    </r>
  </si>
  <si>
    <r>
      <rPr>
        <b/>
        <i/>
        <sz val="11"/>
        <rFont val="Times New Roman"/>
        <family val="1"/>
        <charset val="204"/>
      </rPr>
      <t>19.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users by type of economic activity in the Sumy region </t>
    </r>
  </si>
  <si>
    <r>
      <t>18.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users by type of economic activity in the Rivne  region </t>
    </r>
  </si>
  <si>
    <r>
      <rPr>
        <b/>
        <i/>
        <sz val="11"/>
        <rFont val="Times New Roman"/>
        <family val="1"/>
        <charset val="204"/>
      </rPr>
      <t>17.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users by type of economic activity in the Poltava region </t>
    </r>
  </si>
  <si>
    <r>
      <t xml:space="preserve">16. </t>
    </r>
    <r>
      <rPr>
        <b/>
        <i/>
        <sz val="11"/>
        <rFont val="Calibri"/>
        <family val="2"/>
        <charset val="204"/>
      </rPr>
      <t xml:space="preserve">Volume of services sold by enterprises to users by type of economic activity in the Odesa region </t>
    </r>
  </si>
  <si>
    <r>
      <t>15.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users by type of economic activity in the Mikolayiv region </t>
    </r>
  </si>
  <si>
    <r>
      <t>14.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users by type of economic activity in the Lviv region </t>
    </r>
  </si>
  <si>
    <r>
      <t>13.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users by type of economic activity in the Luhansk region </t>
    </r>
  </si>
  <si>
    <r>
      <t>12.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users by type of economic activity in the Kirovohrad region </t>
    </r>
  </si>
  <si>
    <r>
      <t>11.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users by type of economic activity in the Kyiv region </t>
    </r>
  </si>
  <si>
    <r>
      <t>10.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users by type of economic activity in the Ivano-Frankivsk region </t>
    </r>
  </si>
  <si>
    <r>
      <t>9.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users by type of economic activity in the Zaporizhzhya region </t>
    </r>
  </si>
  <si>
    <r>
      <t xml:space="preserve">8. </t>
    </r>
    <r>
      <rPr>
        <b/>
        <i/>
        <sz val="11"/>
        <rFont val="Calibri"/>
        <family val="2"/>
        <charset val="204"/>
      </rPr>
      <t xml:space="preserve">Volume of services sold by enterprises to users by type of economic activity in the Zakarpattya region </t>
    </r>
  </si>
  <si>
    <t xml:space="preserve"> 7. Volume of services sold by enterprises to users by type of economic activity in the Zhytomyr region </t>
  </si>
  <si>
    <r>
      <t xml:space="preserve">6. </t>
    </r>
    <r>
      <rPr>
        <b/>
        <i/>
        <sz val="11"/>
        <rFont val="Calibri"/>
        <family val="2"/>
        <charset val="204"/>
      </rPr>
      <t xml:space="preserve">Volume of services sold by enterprises to users by type of economic activity in the Donetsk region </t>
    </r>
  </si>
  <si>
    <r>
      <t xml:space="preserve">5. </t>
    </r>
    <r>
      <rPr>
        <b/>
        <i/>
        <sz val="11"/>
        <rFont val="Calibri"/>
        <family val="2"/>
        <charset val="204"/>
      </rPr>
      <t xml:space="preserve">Volume of services sold by enterprises to users by type of economic activity in the Dnipropetrovsk region </t>
    </r>
  </si>
  <si>
    <r>
      <t>4.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users by type of economic activity in the Volyn region </t>
    </r>
  </si>
  <si>
    <r>
      <t>3.</t>
    </r>
    <r>
      <rPr>
        <b/>
        <i/>
        <sz val="7"/>
        <rFont val="Times New Roman"/>
        <family val="1"/>
        <charset val="204"/>
      </rPr>
      <t xml:space="preserve"> </t>
    </r>
    <r>
      <rPr>
        <b/>
        <i/>
        <sz val="11"/>
        <rFont val="Calibri"/>
        <family val="2"/>
        <charset val="204"/>
      </rPr>
      <t xml:space="preserve">Volume of services sold by enterprises to users by type of economic activity in the Vinnytsya region </t>
    </r>
  </si>
  <si>
    <t>2. Volume of services sold by service rendering enterprises to users by Ukraine's region¹</t>
  </si>
  <si>
    <t xml:space="preserve">1. Volume of services sold by service rendering enterprises to users by type of economic activity </t>
  </si>
  <si>
    <t>2. Volume of services sold by service rendering enterprises to users by Ukraine's region</t>
  </si>
  <si>
    <t xml:space="preserve">3. Volume of services sold by enterprises to users by type of economic activity in the Vinnytsya region </t>
  </si>
  <si>
    <t xml:space="preserve">4. Volume of services sold by enterprises to users by type of economic activity in the Volyn region </t>
  </si>
  <si>
    <t xml:space="preserve">5. Volume of services sold by enterprises to users by type of economic activity in the Dnipropetrovsk region </t>
  </si>
  <si>
    <t xml:space="preserve">6. Volume of services sold by enterprises to users by type of economic activity in the Donetsk region </t>
  </si>
  <si>
    <t xml:space="preserve">7. Volume of services sold by enterprises to users by type of economic activity in the Zhytomyr region </t>
  </si>
  <si>
    <t xml:space="preserve">8. Volume of services sold by enterprises to users by type of economic activity in the Zakarpattya region </t>
  </si>
  <si>
    <t xml:space="preserve">9. Volume of services sold by enterprises to users by type of economic activity in the Zaporizhzhya region </t>
  </si>
  <si>
    <t xml:space="preserve">10. Volume of services sold by enterprises to users by type of economic activity in the Ivano-Frankivsk region </t>
  </si>
  <si>
    <t xml:space="preserve">11. Volume of services sold by enterprises to users by type of economic activity in the Kyiv region </t>
  </si>
  <si>
    <t xml:space="preserve">12. Volume of services sold by enterprises to users by type of economic activity in the Kirovohrad region </t>
  </si>
  <si>
    <t xml:space="preserve">13. Volume of services sold by enterprises to users by type of economic activity in the Luhansk region </t>
  </si>
  <si>
    <t xml:space="preserve">14. Volume of services sold by enterprises to users by type of economic activity in the Lviv region </t>
  </si>
  <si>
    <t xml:space="preserve">15. Volume of services sold by enterprises to users by type of economic activity in the Mikolayiv region </t>
  </si>
  <si>
    <t xml:space="preserve">16. Volume of services sold by enterprises to users by type of economic activity in the Odesa region </t>
  </si>
  <si>
    <t xml:space="preserve">17. Volume of services sold by enterprises to users by type of economic activity in the Poltava region </t>
  </si>
  <si>
    <t xml:space="preserve">18. Volume of services sold by enterprises to users by type of economic activity in the Rivne region </t>
  </si>
  <si>
    <t xml:space="preserve">19. Volume of services sold by enterprises to users by type of economic activity in the Sumy region </t>
  </si>
  <si>
    <t xml:space="preserve">20. Volume of services sold by enterprises to users by type of economic activity in the Ternopil region </t>
  </si>
  <si>
    <t xml:space="preserve">21. Volume of services sold by enterprises to users by type of economic activity in the Kharkiv region </t>
  </si>
  <si>
    <t xml:space="preserve">22. Volume of services sold by enterprises to users by type of economic activity in the Kherson region </t>
  </si>
  <si>
    <t xml:space="preserve">24. Volume of services sold by enterprises to users by type of economic activity in the Cherkasy region </t>
  </si>
  <si>
    <t xml:space="preserve">25. Volume of services sold by enterprises to users by type of economic activity in the Chernivtsi region </t>
  </si>
  <si>
    <t xml:space="preserve">26. Volume of services sold by enterprises to users by type of economic activity in the Chernihiv region </t>
  </si>
  <si>
    <t>27. Volume of services sold by enterprises to users by type of economic activity in the city of Kyiv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</si>
</sst>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 x14ac:knownFonts="1">
    <font>
      <sz val="12"/>
      <name val="Arial Cyr"/>
      <charset val="204"/>
    </font>
    <font>
      <sz val="12"/>
      <name val="Times New Roman Cyr"/>
      <charset val="204"/>
    </font>
    <font>
      <b/>
      <sz val="13.5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7"/>
      <name val="Times New Roman"/>
      <family val="1"/>
      <charset val="204"/>
    </font>
    <font>
      <b/>
      <i/>
      <sz val="11"/>
      <name val="Calibri"/>
      <family val="2"/>
      <charset val="204"/>
    </font>
    <font>
      <b/>
      <i/>
      <sz val="11"/>
      <name val="Calibri"/>
      <family val="2"/>
      <charset val="204"/>
      <scheme val="minor"/>
    </font>
    <font>
      <b/>
      <i/>
      <sz val="13.5"/>
      <name val="Calibri"/>
      <family val="2"/>
      <charset val="204"/>
      <scheme val="minor"/>
    </font>
    <font>
      <vertAlign val="superscript"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name val="Times New Roman CYR"/>
      <charset val="204"/>
    </font>
    <font>
      <b/>
      <i/>
      <sz val="12"/>
      <name val="Times New Roman CYR"/>
      <charset val="204"/>
    </font>
    <font>
      <b/>
      <i/>
      <vertAlign val="superscript"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Courier New"/>
      <family val="3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name val="Courier New"/>
      <family val="3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u/>
      <sz val="12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30" fillId="0" borderId="0"/>
    <xf numFmtId="0" fontId="36" fillId="0" borderId="0" applyNumberFormat="0" applyFill="0" applyBorder="0" applyAlignment="0" applyProtection="0"/>
  </cellStyleXfs>
  <cellXfs count="136">
    <xf numFmtId="0" fontId="0" fillId="0" borderId="0" xfId="0"/>
    <xf numFmtId="0" fontId="2" fillId="0" borderId="0" xfId="1" applyFont="1" applyFill="1" applyBorder="1" applyAlignment="1">
      <alignment horizontal="left" vertical="center" wrapText="1"/>
    </xf>
    <xf numFmtId="0" fontId="3" fillId="0" borderId="0" xfId="1" applyFont="1" applyFill="1"/>
    <xf numFmtId="164" fontId="7" fillId="0" borderId="3" xfId="2" applyNumberFormat="1" applyFont="1" applyFill="1" applyBorder="1" applyAlignment="1">
      <alignment horizontal="centerContinuous" vertical="center" wrapText="1"/>
    </xf>
    <xf numFmtId="164" fontId="7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/>
    <xf numFmtId="164" fontId="7" fillId="0" borderId="8" xfId="2" applyNumberFormat="1" applyFont="1" applyFill="1" applyBorder="1" applyAlignment="1">
      <alignment horizontal="center" vertical="center" wrapText="1"/>
    </xf>
    <xf numFmtId="164" fontId="7" fillId="0" borderId="9" xfId="2" applyNumberFormat="1" applyFont="1" applyFill="1" applyBorder="1" applyAlignment="1">
      <alignment horizontal="center" vertical="center" wrapText="1"/>
    </xf>
    <xf numFmtId="164" fontId="7" fillId="0" borderId="7" xfId="2" applyNumberFormat="1" applyFont="1" applyFill="1" applyBorder="1" applyAlignment="1">
      <alignment horizontal="center" vertical="center" wrapText="1"/>
    </xf>
    <xf numFmtId="0" fontId="6" fillId="0" borderId="0" xfId="1" applyFont="1" applyFill="1"/>
    <xf numFmtId="164" fontId="6" fillId="0" borderId="0" xfId="1" applyNumberFormat="1" applyFont="1" applyFill="1"/>
    <xf numFmtId="0" fontId="10" fillId="0" borderId="0" xfId="1" applyFont="1" applyFill="1" applyBorder="1" applyAlignment="1">
      <alignment vertical="top" wrapText="1"/>
    </xf>
    <xf numFmtId="0" fontId="10" fillId="0" borderId="0" xfId="1" applyFont="1" applyFill="1" applyBorder="1" applyAlignment="1">
      <alignment horizontal="center" vertical="top" wrapText="1"/>
    </xf>
    <xf numFmtId="164" fontId="10" fillId="0" borderId="0" xfId="1" applyNumberFormat="1" applyFont="1" applyFill="1" applyAlignment="1">
      <alignment horizontal="right"/>
    </xf>
    <xf numFmtId="0" fontId="11" fillId="0" borderId="0" xfId="0" applyFont="1" applyAlignment="1">
      <alignment wrapText="1"/>
    </xf>
    <xf numFmtId="164" fontId="12" fillId="0" borderId="0" xfId="1" applyNumberFormat="1" applyFont="1" applyFill="1"/>
    <xf numFmtId="0" fontId="13" fillId="0" borderId="0" xfId="1" applyFont="1" applyFill="1"/>
    <xf numFmtId="0" fontId="10" fillId="0" borderId="0" xfId="1" applyFont="1" applyFill="1" applyBorder="1" applyAlignment="1">
      <alignment wrapText="1"/>
    </xf>
    <xf numFmtId="0" fontId="10" fillId="0" borderId="0" xfId="1" applyFont="1" applyFill="1" applyBorder="1" applyAlignment="1">
      <alignment horizontal="center" wrapText="1"/>
    </xf>
    <xf numFmtId="0" fontId="14" fillId="0" borderId="0" xfId="1" applyFont="1" applyFill="1"/>
    <xf numFmtId="0" fontId="15" fillId="0" borderId="0" xfId="1" applyFont="1" applyFill="1" applyBorder="1" applyAlignment="1">
      <alignment wrapText="1"/>
    </xf>
    <xf numFmtId="0" fontId="15" fillId="0" borderId="0" xfId="1" applyFont="1" applyFill="1" applyBorder="1" applyAlignment="1">
      <alignment horizontal="center" wrapText="1"/>
    </xf>
    <xf numFmtId="164" fontId="15" fillId="0" borderId="0" xfId="1" applyNumberFormat="1" applyFont="1" applyFill="1" applyAlignment="1">
      <alignment horizontal="right"/>
    </xf>
    <xf numFmtId="0" fontId="15" fillId="0" borderId="0" xfId="1" applyFont="1" applyFill="1" applyBorder="1" applyAlignment="1">
      <alignment horizontal="left" wrapText="1"/>
    </xf>
    <xf numFmtId="0" fontId="14" fillId="0" borderId="0" xfId="0" applyFont="1" applyAlignment="1">
      <alignment wrapText="1"/>
    </xf>
    <xf numFmtId="0" fontId="15" fillId="0" borderId="0" xfId="1" applyFont="1" applyFill="1"/>
    <xf numFmtId="0" fontId="17" fillId="0" borderId="0" xfId="1" applyFont="1" applyFill="1"/>
    <xf numFmtId="164" fontId="10" fillId="0" borderId="0" xfId="1" applyNumberFormat="1" applyFont="1" applyFill="1" applyBorder="1" applyAlignment="1">
      <alignment horizontal="right"/>
    </xf>
    <xf numFmtId="0" fontId="15" fillId="0" borderId="0" xfId="1" applyFont="1" applyFill="1" applyBorder="1" applyAlignment="1">
      <alignment vertical="top" wrapText="1"/>
    </xf>
    <xf numFmtId="0" fontId="15" fillId="0" borderId="0" xfId="1" applyFont="1" applyFill="1" applyBorder="1" applyAlignment="1">
      <alignment horizontal="center" vertical="top" wrapText="1"/>
    </xf>
    <xf numFmtId="164" fontId="15" fillId="0" borderId="0" xfId="1" applyNumberFormat="1" applyFont="1" applyFill="1" applyBorder="1" applyAlignment="1">
      <alignment horizontal="right"/>
    </xf>
    <xf numFmtId="164" fontId="12" fillId="0" borderId="0" xfId="1" applyNumberFormat="1" applyFont="1" applyFill="1" applyAlignment="1">
      <alignment horizontal="right"/>
    </xf>
    <xf numFmtId="164" fontId="16" fillId="0" borderId="0" xfId="1" applyNumberFormat="1" applyFont="1" applyFill="1"/>
    <xf numFmtId="49" fontId="15" fillId="0" borderId="0" xfId="1" applyNumberFormat="1" applyFont="1" applyFill="1" applyBorder="1" applyAlignment="1">
      <alignment horizontal="center" wrapText="1"/>
    </xf>
    <xf numFmtId="0" fontId="15" fillId="0" borderId="0" xfId="1" applyFont="1" applyFill="1" applyAlignment="1">
      <alignment horizontal="center"/>
    </xf>
    <xf numFmtId="164" fontId="18" fillId="0" borderId="0" xfId="1" applyNumberFormat="1" applyFont="1" applyFill="1"/>
    <xf numFmtId="0" fontId="16" fillId="0" borderId="0" xfId="1" applyFont="1" applyFill="1"/>
    <xf numFmtId="0" fontId="16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justify" wrapText="1"/>
    </xf>
    <xf numFmtId="0" fontId="3" fillId="0" borderId="0" xfId="1" applyFont="1" applyFill="1" applyAlignment="1">
      <alignment horizontal="centerContinuous" vertical="top"/>
    </xf>
    <xf numFmtId="0" fontId="14" fillId="0" borderId="0" xfId="0" applyFont="1" applyAlignment="1">
      <alignment horizontal="left" wrapText="1"/>
    </xf>
    <xf numFmtId="164" fontId="14" fillId="0" borderId="0" xfId="1" applyNumberFormat="1" applyFont="1" applyFill="1" applyBorder="1" applyAlignment="1">
      <alignment horizontal="left" wrapText="1"/>
    </xf>
    <xf numFmtId="0" fontId="6" fillId="0" borderId="0" xfId="2" applyFont="1" applyFill="1"/>
    <xf numFmtId="164" fontId="16" fillId="0" borderId="0" xfId="2" applyNumberFormat="1" applyFont="1" applyFill="1"/>
    <xf numFmtId="0" fontId="16" fillId="0" borderId="0" xfId="2" applyFont="1" applyFill="1"/>
    <xf numFmtId="164" fontId="12" fillId="0" borderId="0" xfId="2" applyNumberFormat="1" applyFont="1" applyFill="1"/>
    <xf numFmtId="0" fontId="6" fillId="0" borderId="0" xfId="0" applyFont="1" applyFill="1"/>
    <xf numFmtId="0" fontId="6" fillId="0" borderId="0" xfId="0" applyNumberFormat="1" applyFont="1"/>
    <xf numFmtId="164" fontId="15" fillId="0" borderId="0" xfId="2" applyNumberFormat="1" applyFont="1" applyFill="1" applyAlignment="1">
      <alignment horizontal="right"/>
    </xf>
    <xf numFmtId="49" fontId="25" fillId="0" borderId="0" xfId="0" applyNumberFormat="1" applyFont="1" applyAlignment="1">
      <alignment horizontal="left" wrapText="1" indent="1"/>
    </xf>
    <xf numFmtId="164" fontId="15" fillId="0" borderId="0" xfId="0" applyNumberFormat="1" applyFont="1"/>
    <xf numFmtId="0" fontId="15" fillId="0" borderId="0" xfId="2" applyFont="1" applyFill="1" applyAlignment="1">
      <alignment wrapText="1"/>
    </xf>
    <xf numFmtId="49" fontId="25" fillId="0" borderId="0" xfId="0" applyNumberFormat="1" applyFont="1" applyAlignment="1">
      <alignment horizontal="left" vertical="center" wrapText="1" indent="1"/>
    </xf>
    <xf numFmtId="0" fontId="15" fillId="0" borderId="0" xfId="0" applyFont="1" applyFill="1" applyAlignment="1">
      <alignment wrapText="1"/>
    </xf>
    <xf numFmtId="0" fontId="13" fillId="0" borderId="0" xfId="2" applyFont="1" applyFill="1"/>
    <xf numFmtId="164" fontId="10" fillId="0" borderId="0" xfId="2" applyNumberFormat="1" applyFont="1" applyFill="1" applyAlignment="1">
      <alignment horizontal="right"/>
    </xf>
    <xf numFmtId="49" fontId="26" fillId="0" borderId="0" xfId="0" applyNumberFormat="1" applyFont="1" applyAlignment="1">
      <alignment horizontal="left" vertical="center" wrapText="1" indent="1"/>
    </xf>
    <xf numFmtId="0" fontId="10" fillId="0" borderId="0" xfId="2" applyFont="1" applyFill="1" applyAlignment="1">
      <alignment wrapText="1"/>
    </xf>
    <xf numFmtId="0" fontId="9" fillId="0" borderId="0" xfId="2" applyFont="1" applyFill="1"/>
    <xf numFmtId="164" fontId="7" fillId="0" borderId="0" xfId="1" applyNumberFormat="1" applyFont="1" applyFill="1" applyBorder="1" applyAlignment="1">
      <alignment vertical="center" wrapText="1"/>
    </xf>
    <xf numFmtId="0" fontId="6" fillId="0" borderId="0" xfId="2" applyFont="1" applyFill="1" applyAlignment="1">
      <alignment vertical="top"/>
    </xf>
    <xf numFmtId="0" fontId="2" fillId="0" borderId="0" xfId="2" applyFont="1" applyFill="1" applyBorder="1" applyAlignment="1">
      <alignment horizontal="left" vertical="center" wrapText="1"/>
    </xf>
    <xf numFmtId="0" fontId="31" fillId="0" borderId="0" xfId="3" applyFont="1" applyFill="1"/>
    <xf numFmtId="0" fontId="32" fillId="2" borderId="0" xfId="3" applyFont="1" applyFill="1" applyBorder="1" applyAlignment="1">
      <alignment horizontal="center"/>
    </xf>
    <xf numFmtId="0" fontId="31" fillId="2" borderId="0" xfId="3" applyFont="1" applyFill="1"/>
    <xf numFmtId="0" fontId="32" fillId="2" borderId="12" xfId="3" applyFont="1" applyFill="1" applyBorder="1" applyAlignment="1">
      <alignment horizontal="center"/>
    </xf>
    <xf numFmtId="0" fontId="16" fillId="2" borderId="12" xfId="3" applyFont="1" applyFill="1" applyBorder="1" applyAlignment="1"/>
    <xf numFmtId="0" fontId="31" fillId="2" borderId="12" xfId="3" applyFont="1" applyFill="1" applyBorder="1"/>
    <xf numFmtId="1" fontId="12" fillId="0" borderId="0" xfId="1" applyNumberFormat="1" applyFont="1" applyFill="1"/>
    <xf numFmtId="0" fontId="6" fillId="0" borderId="0" xfId="1" applyFont="1" applyFill="1" applyAlignment="1">
      <alignment wrapText="1"/>
    </xf>
    <xf numFmtId="0" fontId="6" fillId="0" borderId="1" xfId="2" applyFont="1" applyFill="1" applyBorder="1" applyAlignment="1">
      <alignment horizontal="center" vertical="top" wrapText="1"/>
    </xf>
    <xf numFmtId="0" fontId="6" fillId="0" borderId="6" xfId="2" applyFont="1" applyFill="1" applyBorder="1" applyAlignment="1">
      <alignment horizontal="center" vertical="top" wrapText="1"/>
    </xf>
    <xf numFmtId="164" fontId="7" fillId="0" borderId="2" xfId="2" applyNumberFormat="1" applyFont="1" applyFill="1" applyBorder="1" applyAlignment="1">
      <alignment horizontal="center" vertical="center" wrapText="1"/>
    </xf>
    <xf numFmtId="164" fontId="7" fillId="0" borderId="7" xfId="2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horizontal="center" vertical="center" wrapText="1"/>
    </xf>
    <xf numFmtId="164" fontId="7" fillId="0" borderId="3" xfId="2" applyNumberFormat="1" applyFont="1" applyFill="1" applyBorder="1" applyAlignment="1">
      <alignment horizontal="center" vertical="center" wrapText="1"/>
    </xf>
    <xf numFmtId="164" fontId="7" fillId="0" borderId="2" xfId="2" applyNumberFormat="1" applyFont="1" applyFill="1" applyBorder="1" applyAlignment="1">
      <alignment horizontal="center" wrapText="1"/>
    </xf>
    <xf numFmtId="164" fontId="7" fillId="0" borderId="7" xfId="2" applyNumberFormat="1" applyFont="1" applyFill="1" applyBorder="1" applyAlignment="1">
      <alignment horizontal="center" wrapText="1"/>
    </xf>
    <xf numFmtId="0" fontId="15" fillId="0" borderId="0" xfId="0" applyFont="1" applyAlignment="1">
      <alignment horizontal="right"/>
    </xf>
    <xf numFmtId="0" fontId="15" fillId="0" borderId="0" xfId="0" applyFont="1"/>
    <xf numFmtId="164" fontId="15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31" fillId="0" borderId="15" xfId="4" applyFont="1" applyFill="1" applyBorder="1" applyAlignment="1">
      <alignment horizontal="left" vertical="top" wrapText="1"/>
    </xf>
    <xf numFmtId="0" fontId="31" fillId="0" borderId="16" xfId="4" applyFont="1" applyFill="1" applyBorder="1" applyAlignment="1">
      <alignment horizontal="left" vertical="top" wrapText="1"/>
    </xf>
    <xf numFmtId="0" fontId="31" fillId="0" borderId="17" xfId="4" applyFont="1" applyFill="1" applyBorder="1" applyAlignment="1">
      <alignment horizontal="left" vertical="top" wrapText="1"/>
    </xf>
    <xf numFmtId="0" fontId="31" fillId="0" borderId="4" xfId="4" applyFont="1" applyFill="1" applyBorder="1" applyAlignment="1">
      <alignment horizontal="left" vertical="top" wrapText="1"/>
    </xf>
    <xf numFmtId="0" fontId="31" fillId="0" borderId="14" xfId="4" applyFont="1" applyFill="1" applyBorder="1" applyAlignment="1">
      <alignment horizontal="left" vertical="top" wrapText="1"/>
    </xf>
    <xf numFmtId="0" fontId="31" fillId="0" borderId="3" xfId="4" applyFont="1" applyFill="1" applyBorder="1" applyAlignment="1">
      <alignment horizontal="left" vertical="top" wrapText="1"/>
    </xf>
    <xf numFmtId="0" fontId="29" fillId="0" borderId="0" xfId="3" applyFont="1" applyFill="1" applyAlignment="1">
      <alignment horizontal="center"/>
    </xf>
    <xf numFmtId="0" fontId="32" fillId="0" borderId="0" xfId="3" applyFont="1" applyFill="1" applyAlignment="1">
      <alignment horizontal="center"/>
    </xf>
    <xf numFmtId="0" fontId="32" fillId="2" borderId="11" xfId="3" applyFont="1" applyFill="1" applyBorder="1" applyAlignment="1">
      <alignment horizontal="center" wrapText="1"/>
    </xf>
    <xf numFmtId="0" fontId="33" fillId="0" borderId="11" xfId="3" applyFont="1" applyBorder="1" applyAlignment="1">
      <alignment horizontal="center"/>
    </xf>
    <xf numFmtId="0" fontId="30" fillId="0" borderId="11" xfId="3" applyBorder="1" applyAlignment="1"/>
    <xf numFmtId="0" fontId="33" fillId="0" borderId="12" xfId="3" applyFont="1" applyBorder="1" applyAlignment="1">
      <alignment horizontal="center"/>
    </xf>
    <xf numFmtId="0" fontId="33" fillId="0" borderId="13" xfId="3" applyFont="1" applyBorder="1" applyAlignment="1">
      <alignment horizontal="center"/>
    </xf>
    <xf numFmtId="0" fontId="31" fillId="0" borderId="4" xfId="4" applyFont="1" applyBorder="1" applyAlignment="1">
      <alignment horizontal="left" vertical="top" wrapText="1"/>
    </xf>
    <xf numFmtId="0" fontId="31" fillId="0" borderId="14" xfId="4" applyFont="1" applyBorder="1" applyAlignment="1">
      <alignment horizontal="left" vertical="top" wrapText="1"/>
    </xf>
    <xf numFmtId="0" fontId="31" fillId="0" borderId="9" xfId="4" applyFont="1" applyFill="1" applyBorder="1" applyAlignment="1">
      <alignment vertical="top" wrapText="1"/>
    </xf>
    <xf numFmtId="0" fontId="31" fillId="0" borderId="10" xfId="4" applyFont="1" applyBorder="1" applyAlignment="1">
      <alignment vertical="top" wrapText="1"/>
    </xf>
    <xf numFmtId="0" fontId="31" fillId="0" borderId="3" xfId="4" applyFont="1" applyFill="1" applyBorder="1" applyAlignment="1">
      <alignment vertical="top" wrapText="1"/>
    </xf>
    <xf numFmtId="0" fontId="31" fillId="0" borderId="4" xfId="4" applyFont="1" applyBorder="1" applyAlignment="1">
      <alignment vertical="top" wrapText="1"/>
    </xf>
    <xf numFmtId="0" fontId="34" fillId="0" borderId="0" xfId="1" applyFont="1" applyFill="1" applyAlignment="1">
      <alignment wrapText="1"/>
    </xf>
    <xf numFmtId="0" fontId="35" fillId="0" borderId="0" xfId="0" applyFont="1" applyAlignment="1"/>
    <xf numFmtId="0" fontId="35" fillId="0" borderId="0" xfId="0" applyFont="1" applyFill="1" applyAlignment="1"/>
    <xf numFmtId="0" fontId="2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justify" wrapText="1"/>
    </xf>
    <xf numFmtId="0" fontId="6" fillId="0" borderId="1" xfId="2" applyFont="1" applyFill="1" applyBorder="1" applyAlignment="1">
      <alignment horizontal="center" vertical="top" wrapText="1"/>
    </xf>
    <xf numFmtId="0" fontId="6" fillId="0" borderId="6" xfId="2" applyFont="1" applyFill="1" applyBorder="1" applyAlignment="1">
      <alignment horizontal="center" vertical="top" wrapText="1"/>
    </xf>
    <xf numFmtId="164" fontId="7" fillId="0" borderId="2" xfId="2" applyNumberFormat="1" applyFont="1" applyFill="1" applyBorder="1" applyAlignment="1">
      <alignment horizontal="center" wrapText="1"/>
    </xf>
    <xf numFmtId="164" fontId="7" fillId="0" borderId="7" xfId="2" applyNumberFormat="1" applyFont="1" applyFill="1" applyBorder="1" applyAlignment="1">
      <alignment horizontal="center" wrapText="1"/>
    </xf>
    <xf numFmtId="164" fontId="7" fillId="0" borderId="2" xfId="2" applyNumberFormat="1" applyFont="1" applyFill="1" applyBorder="1" applyAlignment="1">
      <alignment horizontal="center" vertical="center" wrapText="1"/>
    </xf>
    <xf numFmtId="164" fontId="7" fillId="0" borderId="7" xfId="2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horizontal="center" vertical="center" wrapText="1"/>
    </xf>
    <xf numFmtId="164" fontId="7" fillId="0" borderId="3" xfId="2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6" fillId="0" borderId="0" xfId="0" applyFont="1" applyFill="1" applyAlignment="1">
      <alignment horizontal="left" wrapText="1"/>
    </xf>
    <xf numFmtId="0" fontId="2" fillId="0" borderId="0" xfId="2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left" vertical="justify" wrapText="1"/>
    </xf>
    <xf numFmtId="0" fontId="21" fillId="0" borderId="0" xfId="1" applyFont="1" applyFill="1" applyBorder="1" applyAlignment="1">
      <alignment horizontal="justify" wrapText="1"/>
    </xf>
    <xf numFmtId="0" fontId="20" fillId="0" borderId="0" xfId="1" applyFont="1" applyFill="1" applyBorder="1" applyAlignment="1">
      <alignment horizontal="justify" wrapText="1"/>
    </xf>
    <xf numFmtId="0" fontId="11" fillId="0" borderId="0" xfId="1" applyFont="1" applyFill="1" applyBorder="1" applyAlignment="1">
      <alignment horizontal="justify" wrapText="1"/>
    </xf>
    <xf numFmtId="0" fontId="0" fillId="0" borderId="0" xfId="0" applyAlignment="1">
      <alignment horizontal="left" wrapText="1"/>
    </xf>
    <xf numFmtId="0" fontId="4" fillId="0" borderId="10" xfId="1" applyFont="1" applyFill="1" applyBorder="1" applyAlignment="1">
      <alignment horizontal="justify" wrapText="1"/>
    </xf>
    <xf numFmtId="0" fontId="0" fillId="0" borderId="10" xfId="0" applyBorder="1" applyAlignment="1"/>
    <xf numFmtId="0" fontId="21" fillId="0" borderId="0" xfId="1" applyFont="1" applyFill="1" applyBorder="1" applyAlignment="1">
      <alignment horizontal="left" wrapText="1"/>
    </xf>
    <xf numFmtId="0" fontId="22" fillId="0" borderId="0" xfId="1" applyFont="1" applyFill="1" applyBorder="1" applyAlignment="1">
      <alignment horizontal="left" wrapText="1"/>
    </xf>
    <xf numFmtId="0" fontId="2" fillId="0" borderId="0" xfId="1" applyFont="1" applyFill="1" applyBorder="1" applyAlignment="1">
      <alignment horizontal="justify" wrapText="1"/>
    </xf>
    <xf numFmtId="0" fontId="0" fillId="0" borderId="0" xfId="0" applyAlignment="1">
      <alignment horizontal="justify" wrapText="1"/>
    </xf>
  </cellXfs>
  <cellStyles count="5">
    <cellStyle name="Гиперссылка" xfId="4" builtinId="8"/>
    <cellStyle name="Обычный" xfId="0" builtinId="0"/>
    <cellStyle name="Обычный 2" xfId="3"/>
    <cellStyle name="Обычный_бюлетень послуги продовж.2011" xfId="1"/>
    <cellStyle name="Обычный_бюлетень-послуги 20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zoomScale="75" zoomScaleNormal="75" workbookViewId="0">
      <selection sqref="A1:M1"/>
    </sheetView>
  </sheetViews>
  <sheetFormatPr defaultColWidth="8.90625" defaultRowHeight="18" x14ac:dyDescent="0.35"/>
  <cols>
    <col min="1" max="1" width="5.6328125" style="62" customWidth="1"/>
    <col min="2" max="13" width="10.36328125" style="62" customWidth="1"/>
    <col min="14" max="14" width="8.90625" style="62"/>
    <col min="15" max="15" width="16.453125" style="62" customWidth="1"/>
    <col min="16" max="256" width="8.90625" style="62"/>
    <col min="257" max="257" width="5.6328125" style="62" customWidth="1"/>
    <col min="258" max="269" width="10.36328125" style="62" customWidth="1"/>
    <col min="270" max="270" width="8.90625" style="62"/>
    <col min="271" max="271" width="16.453125" style="62" customWidth="1"/>
    <col min="272" max="512" width="8.90625" style="62"/>
    <col min="513" max="513" width="5.6328125" style="62" customWidth="1"/>
    <col min="514" max="525" width="10.36328125" style="62" customWidth="1"/>
    <col min="526" max="526" width="8.90625" style="62"/>
    <col min="527" max="527" width="16.453125" style="62" customWidth="1"/>
    <col min="528" max="768" width="8.90625" style="62"/>
    <col min="769" max="769" width="5.6328125" style="62" customWidth="1"/>
    <col min="770" max="781" width="10.36328125" style="62" customWidth="1"/>
    <col min="782" max="782" width="8.90625" style="62"/>
    <col min="783" max="783" width="16.453125" style="62" customWidth="1"/>
    <col min="784" max="1024" width="8.90625" style="62"/>
    <col min="1025" max="1025" width="5.6328125" style="62" customWidth="1"/>
    <col min="1026" max="1037" width="10.36328125" style="62" customWidth="1"/>
    <col min="1038" max="1038" width="8.90625" style="62"/>
    <col min="1039" max="1039" width="16.453125" style="62" customWidth="1"/>
    <col min="1040" max="1280" width="8.90625" style="62"/>
    <col min="1281" max="1281" width="5.6328125" style="62" customWidth="1"/>
    <col min="1282" max="1293" width="10.36328125" style="62" customWidth="1"/>
    <col min="1294" max="1294" width="8.90625" style="62"/>
    <col min="1295" max="1295" width="16.453125" style="62" customWidth="1"/>
    <col min="1296" max="1536" width="8.90625" style="62"/>
    <col min="1537" max="1537" width="5.6328125" style="62" customWidth="1"/>
    <col min="1538" max="1549" width="10.36328125" style="62" customWidth="1"/>
    <col min="1550" max="1550" width="8.90625" style="62"/>
    <col min="1551" max="1551" width="16.453125" style="62" customWidth="1"/>
    <col min="1552" max="1792" width="8.90625" style="62"/>
    <col min="1793" max="1793" width="5.6328125" style="62" customWidth="1"/>
    <col min="1794" max="1805" width="10.36328125" style="62" customWidth="1"/>
    <col min="1806" max="1806" width="8.90625" style="62"/>
    <col min="1807" max="1807" width="16.453125" style="62" customWidth="1"/>
    <col min="1808" max="2048" width="8.90625" style="62"/>
    <col min="2049" max="2049" width="5.6328125" style="62" customWidth="1"/>
    <col min="2050" max="2061" width="10.36328125" style="62" customWidth="1"/>
    <col min="2062" max="2062" width="8.90625" style="62"/>
    <col min="2063" max="2063" width="16.453125" style="62" customWidth="1"/>
    <col min="2064" max="2304" width="8.90625" style="62"/>
    <col min="2305" max="2305" width="5.6328125" style="62" customWidth="1"/>
    <col min="2306" max="2317" width="10.36328125" style="62" customWidth="1"/>
    <col min="2318" max="2318" width="8.90625" style="62"/>
    <col min="2319" max="2319" width="16.453125" style="62" customWidth="1"/>
    <col min="2320" max="2560" width="8.90625" style="62"/>
    <col min="2561" max="2561" width="5.6328125" style="62" customWidth="1"/>
    <col min="2562" max="2573" width="10.36328125" style="62" customWidth="1"/>
    <col min="2574" max="2574" width="8.90625" style="62"/>
    <col min="2575" max="2575" width="16.453125" style="62" customWidth="1"/>
    <col min="2576" max="2816" width="8.90625" style="62"/>
    <col min="2817" max="2817" width="5.6328125" style="62" customWidth="1"/>
    <col min="2818" max="2829" width="10.36328125" style="62" customWidth="1"/>
    <col min="2830" max="2830" width="8.90625" style="62"/>
    <col min="2831" max="2831" width="16.453125" style="62" customWidth="1"/>
    <col min="2832" max="3072" width="8.90625" style="62"/>
    <col min="3073" max="3073" width="5.6328125" style="62" customWidth="1"/>
    <col min="3074" max="3085" width="10.36328125" style="62" customWidth="1"/>
    <col min="3086" max="3086" width="8.90625" style="62"/>
    <col min="3087" max="3087" width="16.453125" style="62" customWidth="1"/>
    <col min="3088" max="3328" width="8.90625" style="62"/>
    <col min="3329" max="3329" width="5.6328125" style="62" customWidth="1"/>
    <col min="3330" max="3341" width="10.36328125" style="62" customWidth="1"/>
    <col min="3342" max="3342" width="8.90625" style="62"/>
    <col min="3343" max="3343" width="16.453125" style="62" customWidth="1"/>
    <col min="3344" max="3584" width="8.90625" style="62"/>
    <col min="3585" max="3585" width="5.6328125" style="62" customWidth="1"/>
    <col min="3586" max="3597" width="10.36328125" style="62" customWidth="1"/>
    <col min="3598" max="3598" width="8.90625" style="62"/>
    <col min="3599" max="3599" width="16.453125" style="62" customWidth="1"/>
    <col min="3600" max="3840" width="8.90625" style="62"/>
    <col min="3841" max="3841" width="5.6328125" style="62" customWidth="1"/>
    <col min="3842" max="3853" width="10.36328125" style="62" customWidth="1"/>
    <col min="3854" max="3854" width="8.90625" style="62"/>
    <col min="3855" max="3855" width="16.453125" style="62" customWidth="1"/>
    <col min="3856" max="4096" width="8.90625" style="62"/>
    <col min="4097" max="4097" width="5.6328125" style="62" customWidth="1"/>
    <col min="4098" max="4109" width="10.36328125" style="62" customWidth="1"/>
    <col min="4110" max="4110" width="8.90625" style="62"/>
    <col min="4111" max="4111" width="16.453125" style="62" customWidth="1"/>
    <col min="4112" max="4352" width="8.90625" style="62"/>
    <col min="4353" max="4353" width="5.6328125" style="62" customWidth="1"/>
    <col min="4354" max="4365" width="10.36328125" style="62" customWidth="1"/>
    <col min="4366" max="4366" width="8.90625" style="62"/>
    <col min="4367" max="4367" width="16.453125" style="62" customWidth="1"/>
    <col min="4368" max="4608" width="8.90625" style="62"/>
    <col min="4609" max="4609" width="5.6328125" style="62" customWidth="1"/>
    <col min="4610" max="4621" width="10.36328125" style="62" customWidth="1"/>
    <col min="4622" max="4622" width="8.90625" style="62"/>
    <col min="4623" max="4623" width="16.453125" style="62" customWidth="1"/>
    <col min="4624" max="4864" width="8.90625" style="62"/>
    <col min="4865" max="4865" width="5.6328125" style="62" customWidth="1"/>
    <col min="4866" max="4877" width="10.36328125" style="62" customWidth="1"/>
    <col min="4878" max="4878" width="8.90625" style="62"/>
    <col min="4879" max="4879" width="16.453125" style="62" customWidth="1"/>
    <col min="4880" max="5120" width="8.90625" style="62"/>
    <col min="5121" max="5121" width="5.6328125" style="62" customWidth="1"/>
    <col min="5122" max="5133" width="10.36328125" style="62" customWidth="1"/>
    <col min="5134" max="5134" width="8.90625" style="62"/>
    <col min="5135" max="5135" width="16.453125" style="62" customWidth="1"/>
    <col min="5136" max="5376" width="8.90625" style="62"/>
    <col min="5377" max="5377" width="5.6328125" style="62" customWidth="1"/>
    <col min="5378" max="5389" width="10.36328125" style="62" customWidth="1"/>
    <col min="5390" max="5390" width="8.90625" style="62"/>
    <col min="5391" max="5391" width="16.453125" style="62" customWidth="1"/>
    <col min="5392" max="5632" width="8.90625" style="62"/>
    <col min="5633" max="5633" width="5.6328125" style="62" customWidth="1"/>
    <col min="5634" max="5645" width="10.36328125" style="62" customWidth="1"/>
    <col min="5646" max="5646" width="8.90625" style="62"/>
    <col min="5647" max="5647" width="16.453125" style="62" customWidth="1"/>
    <col min="5648" max="5888" width="8.90625" style="62"/>
    <col min="5889" max="5889" width="5.6328125" style="62" customWidth="1"/>
    <col min="5890" max="5901" width="10.36328125" style="62" customWidth="1"/>
    <col min="5902" max="5902" width="8.90625" style="62"/>
    <col min="5903" max="5903" width="16.453125" style="62" customWidth="1"/>
    <col min="5904" max="6144" width="8.90625" style="62"/>
    <col min="6145" max="6145" width="5.6328125" style="62" customWidth="1"/>
    <col min="6146" max="6157" width="10.36328125" style="62" customWidth="1"/>
    <col min="6158" max="6158" width="8.90625" style="62"/>
    <col min="6159" max="6159" width="16.453125" style="62" customWidth="1"/>
    <col min="6160" max="6400" width="8.90625" style="62"/>
    <col min="6401" max="6401" width="5.6328125" style="62" customWidth="1"/>
    <col min="6402" max="6413" width="10.36328125" style="62" customWidth="1"/>
    <col min="6414" max="6414" width="8.90625" style="62"/>
    <col min="6415" max="6415" width="16.453125" style="62" customWidth="1"/>
    <col min="6416" max="6656" width="8.90625" style="62"/>
    <col min="6657" max="6657" width="5.6328125" style="62" customWidth="1"/>
    <col min="6658" max="6669" width="10.36328125" style="62" customWidth="1"/>
    <col min="6670" max="6670" width="8.90625" style="62"/>
    <col min="6671" max="6671" width="16.453125" style="62" customWidth="1"/>
    <col min="6672" max="6912" width="8.90625" style="62"/>
    <col min="6913" max="6913" width="5.6328125" style="62" customWidth="1"/>
    <col min="6914" max="6925" width="10.36328125" style="62" customWidth="1"/>
    <col min="6926" max="6926" width="8.90625" style="62"/>
    <col min="6927" max="6927" width="16.453125" style="62" customWidth="1"/>
    <col min="6928" max="7168" width="8.90625" style="62"/>
    <col min="7169" max="7169" width="5.6328125" style="62" customWidth="1"/>
    <col min="7170" max="7181" width="10.36328125" style="62" customWidth="1"/>
    <col min="7182" max="7182" width="8.90625" style="62"/>
    <col min="7183" max="7183" width="16.453125" style="62" customWidth="1"/>
    <col min="7184" max="7424" width="8.90625" style="62"/>
    <col min="7425" max="7425" width="5.6328125" style="62" customWidth="1"/>
    <col min="7426" max="7437" width="10.36328125" style="62" customWidth="1"/>
    <col min="7438" max="7438" width="8.90625" style="62"/>
    <col min="7439" max="7439" width="16.453125" style="62" customWidth="1"/>
    <col min="7440" max="7680" width="8.90625" style="62"/>
    <col min="7681" max="7681" width="5.6328125" style="62" customWidth="1"/>
    <col min="7682" max="7693" width="10.36328125" style="62" customWidth="1"/>
    <col min="7694" max="7694" width="8.90625" style="62"/>
    <col min="7695" max="7695" width="16.453125" style="62" customWidth="1"/>
    <col min="7696" max="7936" width="8.90625" style="62"/>
    <col min="7937" max="7937" width="5.6328125" style="62" customWidth="1"/>
    <col min="7938" max="7949" width="10.36328125" style="62" customWidth="1"/>
    <col min="7950" max="7950" width="8.90625" style="62"/>
    <col min="7951" max="7951" width="16.453125" style="62" customWidth="1"/>
    <col min="7952" max="8192" width="8.90625" style="62"/>
    <col min="8193" max="8193" width="5.6328125" style="62" customWidth="1"/>
    <col min="8194" max="8205" width="10.36328125" style="62" customWidth="1"/>
    <col min="8206" max="8206" width="8.90625" style="62"/>
    <col min="8207" max="8207" width="16.453125" style="62" customWidth="1"/>
    <col min="8208" max="8448" width="8.90625" style="62"/>
    <col min="8449" max="8449" width="5.6328125" style="62" customWidth="1"/>
    <col min="8450" max="8461" width="10.36328125" style="62" customWidth="1"/>
    <col min="8462" max="8462" width="8.90625" style="62"/>
    <col min="8463" max="8463" width="16.453125" style="62" customWidth="1"/>
    <col min="8464" max="8704" width="8.90625" style="62"/>
    <col min="8705" max="8705" width="5.6328125" style="62" customWidth="1"/>
    <col min="8706" max="8717" width="10.36328125" style="62" customWidth="1"/>
    <col min="8718" max="8718" width="8.90625" style="62"/>
    <col min="8719" max="8719" width="16.453125" style="62" customWidth="1"/>
    <col min="8720" max="8960" width="8.90625" style="62"/>
    <col min="8961" max="8961" width="5.6328125" style="62" customWidth="1"/>
    <col min="8962" max="8973" width="10.36328125" style="62" customWidth="1"/>
    <col min="8974" max="8974" width="8.90625" style="62"/>
    <col min="8975" max="8975" width="16.453125" style="62" customWidth="1"/>
    <col min="8976" max="9216" width="8.90625" style="62"/>
    <col min="9217" max="9217" width="5.6328125" style="62" customWidth="1"/>
    <col min="9218" max="9229" width="10.36328125" style="62" customWidth="1"/>
    <col min="9230" max="9230" width="8.90625" style="62"/>
    <col min="9231" max="9231" width="16.453125" style="62" customWidth="1"/>
    <col min="9232" max="9472" width="8.90625" style="62"/>
    <col min="9473" max="9473" width="5.6328125" style="62" customWidth="1"/>
    <col min="9474" max="9485" width="10.36328125" style="62" customWidth="1"/>
    <col min="9486" max="9486" width="8.90625" style="62"/>
    <col min="9487" max="9487" width="16.453125" style="62" customWidth="1"/>
    <col min="9488" max="9728" width="8.90625" style="62"/>
    <col min="9729" max="9729" width="5.6328125" style="62" customWidth="1"/>
    <col min="9730" max="9741" width="10.36328125" style="62" customWidth="1"/>
    <col min="9742" max="9742" width="8.90625" style="62"/>
    <col min="9743" max="9743" width="16.453125" style="62" customWidth="1"/>
    <col min="9744" max="9984" width="8.90625" style="62"/>
    <col min="9985" max="9985" width="5.6328125" style="62" customWidth="1"/>
    <col min="9986" max="9997" width="10.36328125" style="62" customWidth="1"/>
    <col min="9998" max="9998" width="8.90625" style="62"/>
    <col min="9999" max="9999" width="16.453125" style="62" customWidth="1"/>
    <col min="10000" max="10240" width="8.90625" style="62"/>
    <col min="10241" max="10241" width="5.6328125" style="62" customWidth="1"/>
    <col min="10242" max="10253" width="10.36328125" style="62" customWidth="1"/>
    <col min="10254" max="10254" width="8.90625" style="62"/>
    <col min="10255" max="10255" width="16.453125" style="62" customWidth="1"/>
    <col min="10256" max="10496" width="8.90625" style="62"/>
    <col min="10497" max="10497" width="5.6328125" style="62" customWidth="1"/>
    <col min="10498" max="10509" width="10.36328125" style="62" customWidth="1"/>
    <col min="10510" max="10510" width="8.90625" style="62"/>
    <col min="10511" max="10511" width="16.453125" style="62" customWidth="1"/>
    <col min="10512" max="10752" width="8.90625" style="62"/>
    <col min="10753" max="10753" width="5.6328125" style="62" customWidth="1"/>
    <col min="10754" max="10765" width="10.36328125" style="62" customWidth="1"/>
    <col min="10766" max="10766" width="8.90625" style="62"/>
    <col min="10767" max="10767" width="16.453125" style="62" customWidth="1"/>
    <col min="10768" max="11008" width="8.90625" style="62"/>
    <col min="11009" max="11009" width="5.6328125" style="62" customWidth="1"/>
    <col min="11010" max="11021" width="10.36328125" style="62" customWidth="1"/>
    <col min="11022" max="11022" width="8.90625" style="62"/>
    <col min="11023" max="11023" width="16.453125" style="62" customWidth="1"/>
    <col min="11024" max="11264" width="8.90625" style="62"/>
    <col min="11265" max="11265" width="5.6328125" style="62" customWidth="1"/>
    <col min="11266" max="11277" width="10.36328125" style="62" customWidth="1"/>
    <col min="11278" max="11278" width="8.90625" style="62"/>
    <col min="11279" max="11279" width="16.453125" style="62" customWidth="1"/>
    <col min="11280" max="11520" width="8.90625" style="62"/>
    <col min="11521" max="11521" width="5.6328125" style="62" customWidth="1"/>
    <col min="11522" max="11533" width="10.36328125" style="62" customWidth="1"/>
    <col min="11534" max="11534" width="8.90625" style="62"/>
    <col min="11535" max="11535" width="16.453125" style="62" customWidth="1"/>
    <col min="11536" max="11776" width="8.90625" style="62"/>
    <col min="11777" max="11777" width="5.6328125" style="62" customWidth="1"/>
    <col min="11778" max="11789" width="10.36328125" style="62" customWidth="1"/>
    <col min="11790" max="11790" width="8.90625" style="62"/>
    <col min="11791" max="11791" width="16.453125" style="62" customWidth="1"/>
    <col min="11792" max="12032" width="8.90625" style="62"/>
    <col min="12033" max="12033" width="5.6328125" style="62" customWidth="1"/>
    <col min="12034" max="12045" width="10.36328125" style="62" customWidth="1"/>
    <col min="12046" max="12046" width="8.90625" style="62"/>
    <col min="12047" max="12047" width="16.453125" style="62" customWidth="1"/>
    <col min="12048" max="12288" width="8.90625" style="62"/>
    <col min="12289" max="12289" width="5.6328125" style="62" customWidth="1"/>
    <col min="12290" max="12301" width="10.36328125" style="62" customWidth="1"/>
    <col min="12302" max="12302" width="8.90625" style="62"/>
    <col min="12303" max="12303" width="16.453125" style="62" customWidth="1"/>
    <col min="12304" max="12544" width="8.90625" style="62"/>
    <col min="12545" max="12545" width="5.6328125" style="62" customWidth="1"/>
    <col min="12546" max="12557" width="10.36328125" style="62" customWidth="1"/>
    <col min="12558" max="12558" width="8.90625" style="62"/>
    <col min="12559" max="12559" width="16.453125" style="62" customWidth="1"/>
    <col min="12560" max="12800" width="8.90625" style="62"/>
    <col min="12801" max="12801" width="5.6328125" style="62" customWidth="1"/>
    <col min="12802" max="12813" width="10.36328125" style="62" customWidth="1"/>
    <col min="12814" max="12814" width="8.90625" style="62"/>
    <col min="12815" max="12815" width="16.453125" style="62" customWidth="1"/>
    <col min="12816" max="13056" width="8.90625" style="62"/>
    <col min="13057" max="13057" width="5.6328125" style="62" customWidth="1"/>
    <col min="13058" max="13069" width="10.36328125" style="62" customWidth="1"/>
    <col min="13070" max="13070" width="8.90625" style="62"/>
    <col min="13071" max="13071" width="16.453125" style="62" customWidth="1"/>
    <col min="13072" max="13312" width="8.90625" style="62"/>
    <col min="13313" max="13313" width="5.6328125" style="62" customWidth="1"/>
    <col min="13314" max="13325" width="10.36328125" style="62" customWidth="1"/>
    <col min="13326" max="13326" width="8.90625" style="62"/>
    <col min="13327" max="13327" width="16.453125" style="62" customWidth="1"/>
    <col min="13328" max="13568" width="8.90625" style="62"/>
    <col min="13569" max="13569" width="5.6328125" style="62" customWidth="1"/>
    <col min="13570" max="13581" width="10.36328125" style="62" customWidth="1"/>
    <col min="13582" max="13582" width="8.90625" style="62"/>
    <col min="13583" max="13583" width="16.453125" style="62" customWidth="1"/>
    <col min="13584" max="13824" width="8.90625" style="62"/>
    <col min="13825" max="13825" width="5.6328125" style="62" customWidth="1"/>
    <col min="13826" max="13837" width="10.36328125" style="62" customWidth="1"/>
    <col min="13838" max="13838" width="8.90625" style="62"/>
    <col min="13839" max="13839" width="16.453125" style="62" customWidth="1"/>
    <col min="13840" max="14080" width="8.90625" style="62"/>
    <col min="14081" max="14081" width="5.6328125" style="62" customWidth="1"/>
    <col min="14082" max="14093" width="10.36328125" style="62" customWidth="1"/>
    <col min="14094" max="14094" width="8.90625" style="62"/>
    <col min="14095" max="14095" width="16.453125" style="62" customWidth="1"/>
    <col min="14096" max="14336" width="8.90625" style="62"/>
    <col min="14337" max="14337" width="5.6328125" style="62" customWidth="1"/>
    <col min="14338" max="14349" width="10.36328125" style="62" customWidth="1"/>
    <col min="14350" max="14350" width="8.90625" style="62"/>
    <col min="14351" max="14351" width="16.453125" style="62" customWidth="1"/>
    <col min="14352" max="14592" width="8.90625" style="62"/>
    <col min="14593" max="14593" width="5.6328125" style="62" customWidth="1"/>
    <col min="14594" max="14605" width="10.36328125" style="62" customWidth="1"/>
    <col min="14606" max="14606" width="8.90625" style="62"/>
    <col min="14607" max="14607" width="16.453125" style="62" customWidth="1"/>
    <col min="14608" max="14848" width="8.90625" style="62"/>
    <col min="14849" max="14849" width="5.6328125" style="62" customWidth="1"/>
    <col min="14850" max="14861" width="10.36328125" style="62" customWidth="1"/>
    <col min="14862" max="14862" width="8.90625" style="62"/>
    <col min="14863" max="14863" width="16.453125" style="62" customWidth="1"/>
    <col min="14864" max="15104" width="8.90625" style="62"/>
    <col min="15105" max="15105" width="5.6328125" style="62" customWidth="1"/>
    <col min="15106" max="15117" width="10.36328125" style="62" customWidth="1"/>
    <col min="15118" max="15118" width="8.90625" style="62"/>
    <col min="15119" max="15119" width="16.453125" style="62" customWidth="1"/>
    <col min="15120" max="15360" width="8.90625" style="62"/>
    <col min="15361" max="15361" width="5.6328125" style="62" customWidth="1"/>
    <col min="15362" max="15373" width="10.36328125" style="62" customWidth="1"/>
    <col min="15374" max="15374" width="8.90625" style="62"/>
    <col min="15375" max="15375" width="16.453125" style="62" customWidth="1"/>
    <col min="15376" max="15616" width="8.90625" style="62"/>
    <col min="15617" max="15617" width="5.6328125" style="62" customWidth="1"/>
    <col min="15618" max="15629" width="10.36328125" style="62" customWidth="1"/>
    <col min="15630" max="15630" width="8.90625" style="62"/>
    <col min="15631" max="15631" width="16.453125" style="62" customWidth="1"/>
    <col min="15632" max="15872" width="8.90625" style="62"/>
    <col min="15873" max="15873" width="5.6328125" style="62" customWidth="1"/>
    <col min="15874" max="15885" width="10.36328125" style="62" customWidth="1"/>
    <col min="15886" max="15886" width="8.90625" style="62"/>
    <col min="15887" max="15887" width="16.453125" style="62" customWidth="1"/>
    <col min="15888" max="16128" width="8.90625" style="62"/>
    <col min="16129" max="16129" width="5.6328125" style="62" customWidth="1"/>
    <col min="16130" max="16141" width="10.36328125" style="62" customWidth="1"/>
    <col min="16142" max="16142" width="8.90625" style="62"/>
    <col min="16143" max="16143" width="16.453125" style="62" customWidth="1"/>
    <col min="16144" max="16384" width="8.90625" style="62"/>
  </cols>
  <sheetData>
    <row r="1" spans="1:15" ht="24.75" customHeight="1" x14ac:dyDescent="0.35">
      <c r="A1" s="91" t="s">
        <v>438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5" ht="21.75" customHeight="1" x14ac:dyDescent="0.35">
      <c r="A2" s="92" t="s">
        <v>439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5" s="64" customFormat="1" ht="50.25" customHeight="1" thickBot="1" x14ac:dyDescent="0.45">
      <c r="A3" s="63"/>
      <c r="B3" s="93" t="s">
        <v>432</v>
      </c>
      <c r="C3" s="94"/>
      <c r="D3" s="94"/>
      <c r="E3" s="94"/>
      <c r="F3" s="94"/>
      <c r="G3" s="94"/>
      <c r="H3" s="95"/>
      <c r="I3" s="95"/>
      <c r="J3" s="95"/>
      <c r="K3" s="95"/>
      <c r="L3" s="95"/>
      <c r="M3" s="95"/>
    </row>
    <row r="4" spans="1:15" s="64" customFormat="1" ht="45" customHeight="1" thickTop="1" x14ac:dyDescent="0.4">
      <c r="A4" s="63"/>
      <c r="B4" s="65"/>
      <c r="C4" s="96"/>
      <c r="D4" s="96"/>
      <c r="E4" s="96"/>
      <c r="F4" s="96"/>
      <c r="G4" s="97"/>
      <c r="H4" s="66"/>
      <c r="I4" s="67"/>
      <c r="J4" s="67"/>
      <c r="K4" s="67"/>
      <c r="L4" s="67"/>
      <c r="M4" s="67"/>
    </row>
    <row r="5" spans="1:15" ht="48.75" customHeight="1" x14ac:dyDescent="0.35">
      <c r="B5" s="88" t="s">
        <v>441</v>
      </c>
      <c r="C5" s="98"/>
      <c r="D5" s="98"/>
      <c r="E5" s="98"/>
      <c r="F5" s="98"/>
      <c r="G5" s="99"/>
      <c r="H5" s="102" t="s">
        <v>518</v>
      </c>
      <c r="I5" s="103"/>
      <c r="J5" s="103"/>
      <c r="K5" s="103"/>
      <c r="L5" s="103"/>
      <c r="M5" s="103"/>
    </row>
    <row r="6" spans="1:15" ht="48.75" customHeight="1" x14ac:dyDescent="0.35">
      <c r="B6" s="88" t="s">
        <v>442</v>
      </c>
      <c r="C6" s="98"/>
      <c r="D6" s="98"/>
      <c r="E6" s="98"/>
      <c r="F6" s="98"/>
      <c r="G6" s="99"/>
      <c r="H6" s="100" t="s">
        <v>519</v>
      </c>
      <c r="I6" s="101"/>
      <c r="J6" s="101"/>
      <c r="K6" s="101"/>
      <c r="L6" s="101"/>
      <c r="M6" s="101"/>
    </row>
    <row r="7" spans="1:15" ht="48.75" customHeight="1" x14ac:dyDescent="0.35">
      <c r="B7" s="88" t="s">
        <v>443</v>
      </c>
      <c r="C7" s="88"/>
      <c r="D7" s="88"/>
      <c r="E7" s="88"/>
      <c r="F7" s="88"/>
      <c r="G7" s="89"/>
      <c r="H7" s="90" t="s">
        <v>520</v>
      </c>
      <c r="I7" s="88"/>
      <c r="J7" s="88"/>
      <c r="K7" s="88"/>
      <c r="L7" s="88"/>
      <c r="M7" s="88"/>
      <c r="O7" s="52"/>
    </row>
    <row r="8" spans="1:15" ht="48.75" customHeight="1" x14ac:dyDescent="0.35">
      <c r="B8" s="88" t="s">
        <v>444</v>
      </c>
      <c r="C8" s="88"/>
      <c r="D8" s="88"/>
      <c r="E8" s="88"/>
      <c r="F8" s="88"/>
      <c r="G8" s="89"/>
      <c r="H8" s="90" t="s">
        <v>521</v>
      </c>
      <c r="I8" s="88"/>
      <c r="J8" s="88"/>
      <c r="K8" s="88"/>
      <c r="L8" s="88"/>
      <c r="M8" s="88"/>
      <c r="O8" s="52"/>
    </row>
    <row r="9" spans="1:15" ht="48.75" customHeight="1" x14ac:dyDescent="0.35">
      <c r="B9" s="88" t="s">
        <v>445</v>
      </c>
      <c r="C9" s="88"/>
      <c r="D9" s="88"/>
      <c r="E9" s="88"/>
      <c r="F9" s="88"/>
      <c r="G9" s="89"/>
      <c r="H9" s="90" t="s">
        <v>522</v>
      </c>
      <c r="I9" s="88"/>
      <c r="J9" s="88"/>
      <c r="K9" s="88"/>
      <c r="L9" s="88"/>
      <c r="M9" s="88"/>
      <c r="O9" s="52"/>
    </row>
    <row r="10" spans="1:15" ht="48.75" customHeight="1" x14ac:dyDescent="0.35">
      <c r="B10" s="88" t="s">
        <v>446</v>
      </c>
      <c r="C10" s="88"/>
      <c r="D10" s="88"/>
      <c r="E10" s="88"/>
      <c r="F10" s="88"/>
      <c r="G10" s="89"/>
      <c r="H10" s="90" t="s">
        <v>523</v>
      </c>
      <c r="I10" s="88"/>
      <c r="J10" s="88"/>
      <c r="K10" s="88"/>
      <c r="L10" s="88"/>
      <c r="M10" s="88"/>
      <c r="O10" s="52"/>
    </row>
    <row r="11" spans="1:15" ht="48.75" customHeight="1" x14ac:dyDescent="0.35">
      <c r="B11" s="88" t="s">
        <v>447</v>
      </c>
      <c r="C11" s="88"/>
      <c r="D11" s="88"/>
      <c r="E11" s="88"/>
      <c r="F11" s="88"/>
      <c r="G11" s="89"/>
      <c r="H11" s="90" t="s">
        <v>524</v>
      </c>
      <c r="I11" s="88"/>
      <c r="J11" s="88"/>
      <c r="K11" s="88"/>
      <c r="L11" s="88"/>
      <c r="M11" s="88"/>
      <c r="O11" s="52"/>
    </row>
    <row r="12" spans="1:15" ht="48.75" customHeight="1" x14ac:dyDescent="0.35">
      <c r="B12" s="88" t="s">
        <v>448</v>
      </c>
      <c r="C12" s="88"/>
      <c r="D12" s="88"/>
      <c r="E12" s="88"/>
      <c r="F12" s="88"/>
      <c r="G12" s="89"/>
      <c r="H12" s="90" t="s">
        <v>525</v>
      </c>
      <c r="I12" s="88"/>
      <c r="J12" s="88"/>
      <c r="K12" s="88"/>
      <c r="L12" s="88"/>
      <c r="M12" s="88"/>
      <c r="O12" s="52"/>
    </row>
    <row r="13" spans="1:15" ht="48.75" customHeight="1" x14ac:dyDescent="0.35">
      <c r="B13" s="88" t="s">
        <v>449</v>
      </c>
      <c r="C13" s="88"/>
      <c r="D13" s="88"/>
      <c r="E13" s="88"/>
      <c r="F13" s="88"/>
      <c r="G13" s="89"/>
      <c r="H13" s="90" t="s">
        <v>526</v>
      </c>
      <c r="I13" s="88"/>
      <c r="J13" s="88"/>
      <c r="K13" s="88"/>
      <c r="L13" s="88"/>
      <c r="M13" s="88"/>
      <c r="O13" s="52"/>
    </row>
    <row r="14" spans="1:15" ht="48.75" customHeight="1" x14ac:dyDescent="0.35">
      <c r="B14" s="88" t="s">
        <v>450</v>
      </c>
      <c r="C14" s="88"/>
      <c r="D14" s="88"/>
      <c r="E14" s="88"/>
      <c r="F14" s="88"/>
      <c r="G14" s="89"/>
      <c r="H14" s="90" t="s">
        <v>527</v>
      </c>
      <c r="I14" s="88"/>
      <c r="J14" s="88"/>
      <c r="K14" s="88"/>
      <c r="L14" s="88"/>
      <c r="M14" s="88"/>
      <c r="O14" s="52"/>
    </row>
    <row r="15" spans="1:15" ht="48.75" customHeight="1" x14ac:dyDescent="0.35">
      <c r="B15" s="88" t="s">
        <v>451</v>
      </c>
      <c r="C15" s="88"/>
      <c r="D15" s="88"/>
      <c r="E15" s="88"/>
      <c r="F15" s="88"/>
      <c r="G15" s="89"/>
      <c r="H15" s="90" t="s">
        <v>528</v>
      </c>
      <c r="I15" s="88"/>
      <c r="J15" s="88"/>
      <c r="K15" s="88"/>
      <c r="L15" s="88"/>
      <c r="M15" s="88"/>
      <c r="O15" s="52"/>
    </row>
    <row r="16" spans="1:15" ht="48.75" customHeight="1" x14ac:dyDescent="0.35">
      <c r="B16" s="88" t="s">
        <v>452</v>
      </c>
      <c r="C16" s="88"/>
      <c r="D16" s="88"/>
      <c r="E16" s="88"/>
      <c r="F16" s="88"/>
      <c r="G16" s="89"/>
      <c r="H16" s="90" t="s">
        <v>529</v>
      </c>
      <c r="I16" s="88"/>
      <c r="J16" s="88"/>
      <c r="K16" s="88"/>
      <c r="L16" s="88"/>
      <c r="M16" s="88"/>
      <c r="O16" s="52"/>
    </row>
    <row r="17" spans="2:15" ht="48.75" customHeight="1" x14ac:dyDescent="0.35">
      <c r="B17" s="88" t="s">
        <v>453</v>
      </c>
      <c r="C17" s="88"/>
      <c r="D17" s="88"/>
      <c r="E17" s="88"/>
      <c r="F17" s="88"/>
      <c r="G17" s="89"/>
      <c r="H17" s="90" t="s">
        <v>530</v>
      </c>
      <c r="I17" s="88"/>
      <c r="J17" s="88"/>
      <c r="K17" s="88"/>
      <c r="L17" s="88"/>
      <c r="M17" s="88"/>
      <c r="O17" s="52"/>
    </row>
    <row r="18" spans="2:15" ht="48.75" customHeight="1" x14ac:dyDescent="0.35">
      <c r="B18" s="88" t="s">
        <v>454</v>
      </c>
      <c r="C18" s="88"/>
      <c r="D18" s="88"/>
      <c r="E18" s="88"/>
      <c r="F18" s="88"/>
      <c r="G18" s="89"/>
      <c r="H18" s="90" t="s">
        <v>531</v>
      </c>
      <c r="I18" s="88"/>
      <c r="J18" s="88"/>
      <c r="K18" s="88"/>
      <c r="L18" s="88"/>
      <c r="M18" s="88"/>
      <c r="O18" s="52"/>
    </row>
    <row r="19" spans="2:15" ht="48.75" customHeight="1" x14ac:dyDescent="0.35">
      <c r="B19" s="88" t="s">
        <v>455</v>
      </c>
      <c r="C19" s="88"/>
      <c r="D19" s="88"/>
      <c r="E19" s="88"/>
      <c r="F19" s="88"/>
      <c r="G19" s="89"/>
      <c r="H19" s="90" t="s">
        <v>532</v>
      </c>
      <c r="I19" s="88"/>
      <c r="J19" s="88"/>
      <c r="K19" s="88"/>
      <c r="L19" s="88"/>
      <c r="M19" s="88"/>
      <c r="O19" s="52"/>
    </row>
    <row r="20" spans="2:15" ht="48.75" customHeight="1" x14ac:dyDescent="0.35">
      <c r="B20" s="88" t="s">
        <v>456</v>
      </c>
      <c r="C20" s="88"/>
      <c r="D20" s="88"/>
      <c r="E20" s="88"/>
      <c r="F20" s="88"/>
      <c r="G20" s="89"/>
      <c r="H20" s="90" t="s">
        <v>533</v>
      </c>
      <c r="I20" s="88"/>
      <c r="J20" s="88"/>
      <c r="K20" s="88"/>
      <c r="L20" s="88"/>
      <c r="M20" s="88"/>
      <c r="O20" s="52"/>
    </row>
    <row r="21" spans="2:15" ht="48.75" customHeight="1" x14ac:dyDescent="0.35">
      <c r="B21" s="88" t="s">
        <v>457</v>
      </c>
      <c r="C21" s="88"/>
      <c r="D21" s="88"/>
      <c r="E21" s="88"/>
      <c r="F21" s="88"/>
      <c r="G21" s="89"/>
      <c r="H21" s="90" t="s">
        <v>534</v>
      </c>
      <c r="I21" s="88"/>
      <c r="J21" s="88"/>
      <c r="K21" s="88"/>
      <c r="L21" s="88"/>
      <c r="M21" s="88"/>
      <c r="O21" s="52"/>
    </row>
    <row r="22" spans="2:15" ht="48.75" customHeight="1" x14ac:dyDescent="0.35">
      <c r="B22" s="88" t="s">
        <v>458</v>
      </c>
      <c r="C22" s="88"/>
      <c r="D22" s="88"/>
      <c r="E22" s="88"/>
      <c r="F22" s="88"/>
      <c r="G22" s="89"/>
      <c r="H22" s="90" t="s">
        <v>535</v>
      </c>
      <c r="I22" s="88"/>
      <c r="J22" s="88"/>
      <c r="K22" s="88"/>
      <c r="L22" s="88"/>
      <c r="M22" s="88"/>
      <c r="O22" s="52"/>
    </row>
    <row r="23" spans="2:15" ht="48.75" customHeight="1" x14ac:dyDescent="0.35">
      <c r="B23" s="88" t="s">
        <v>459</v>
      </c>
      <c r="C23" s="88"/>
      <c r="D23" s="88"/>
      <c r="E23" s="88"/>
      <c r="F23" s="88"/>
      <c r="G23" s="89"/>
      <c r="H23" s="90" t="s">
        <v>536</v>
      </c>
      <c r="I23" s="88"/>
      <c r="J23" s="88"/>
      <c r="K23" s="88"/>
      <c r="L23" s="88"/>
      <c r="M23" s="88"/>
      <c r="O23" s="52"/>
    </row>
    <row r="24" spans="2:15" ht="48.75" customHeight="1" x14ac:dyDescent="0.35">
      <c r="B24" s="88" t="s">
        <v>460</v>
      </c>
      <c r="C24" s="88"/>
      <c r="D24" s="88"/>
      <c r="E24" s="88"/>
      <c r="F24" s="88"/>
      <c r="G24" s="89"/>
      <c r="H24" s="90" t="s">
        <v>537</v>
      </c>
      <c r="I24" s="88"/>
      <c r="J24" s="88"/>
      <c r="K24" s="88"/>
      <c r="L24" s="88"/>
      <c r="M24" s="88"/>
      <c r="O24" s="52"/>
    </row>
    <row r="25" spans="2:15" ht="48.75" customHeight="1" x14ac:dyDescent="0.35">
      <c r="B25" s="88" t="s">
        <v>461</v>
      </c>
      <c r="C25" s="88"/>
      <c r="D25" s="88"/>
      <c r="E25" s="88"/>
      <c r="F25" s="88"/>
      <c r="G25" s="89"/>
      <c r="H25" s="90" t="s">
        <v>538</v>
      </c>
      <c r="I25" s="88"/>
      <c r="J25" s="88"/>
      <c r="K25" s="88"/>
      <c r="L25" s="88"/>
      <c r="M25" s="88"/>
      <c r="O25" s="52"/>
    </row>
    <row r="26" spans="2:15" ht="48.75" customHeight="1" x14ac:dyDescent="0.35">
      <c r="B26" s="88" t="s">
        <v>462</v>
      </c>
      <c r="C26" s="88"/>
      <c r="D26" s="88"/>
      <c r="E26" s="88"/>
      <c r="F26" s="88"/>
      <c r="G26" s="89"/>
      <c r="H26" s="90" t="s">
        <v>539</v>
      </c>
      <c r="I26" s="88"/>
      <c r="J26" s="88"/>
      <c r="K26" s="88"/>
      <c r="L26" s="88"/>
      <c r="M26" s="88"/>
      <c r="O26" s="52"/>
    </row>
    <row r="27" spans="2:15" ht="48.75" customHeight="1" x14ac:dyDescent="0.35">
      <c r="B27" s="88" t="s">
        <v>463</v>
      </c>
      <c r="C27" s="88"/>
      <c r="D27" s="88"/>
      <c r="E27" s="88"/>
      <c r="F27" s="88"/>
      <c r="G27" s="89"/>
      <c r="H27" s="90" t="s">
        <v>496</v>
      </c>
      <c r="I27" s="88"/>
      <c r="J27" s="88"/>
      <c r="K27" s="88"/>
      <c r="L27" s="88"/>
      <c r="M27" s="88"/>
      <c r="O27" s="52"/>
    </row>
    <row r="28" spans="2:15" ht="48.75" customHeight="1" x14ac:dyDescent="0.35">
      <c r="B28" s="88" t="s">
        <v>464</v>
      </c>
      <c r="C28" s="88"/>
      <c r="D28" s="88"/>
      <c r="E28" s="88"/>
      <c r="F28" s="88"/>
      <c r="G28" s="89"/>
      <c r="H28" s="90" t="s">
        <v>540</v>
      </c>
      <c r="I28" s="88"/>
      <c r="J28" s="88"/>
      <c r="K28" s="88"/>
      <c r="L28" s="88"/>
      <c r="M28" s="88"/>
      <c r="O28" s="52"/>
    </row>
    <row r="29" spans="2:15" ht="48.75" customHeight="1" x14ac:dyDescent="0.35">
      <c r="B29" s="88" t="s">
        <v>465</v>
      </c>
      <c r="C29" s="88"/>
      <c r="D29" s="88"/>
      <c r="E29" s="88"/>
      <c r="F29" s="88"/>
      <c r="G29" s="89"/>
      <c r="H29" s="90" t="s">
        <v>541</v>
      </c>
      <c r="I29" s="88"/>
      <c r="J29" s="88"/>
      <c r="K29" s="88"/>
      <c r="L29" s="88"/>
      <c r="M29" s="88"/>
      <c r="O29" s="52"/>
    </row>
    <row r="30" spans="2:15" ht="48.75" customHeight="1" x14ac:dyDescent="0.35">
      <c r="B30" s="88" t="s">
        <v>466</v>
      </c>
      <c r="C30" s="88"/>
      <c r="D30" s="88"/>
      <c r="E30" s="88"/>
      <c r="F30" s="88"/>
      <c r="G30" s="89"/>
      <c r="H30" s="90" t="s">
        <v>542</v>
      </c>
      <c r="I30" s="88"/>
      <c r="J30" s="88"/>
      <c r="K30" s="88"/>
      <c r="L30" s="88"/>
      <c r="M30" s="88"/>
      <c r="O30" s="52"/>
    </row>
    <row r="31" spans="2:15" ht="48.75" customHeight="1" thickBot="1" x14ac:dyDescent="0.4">
      <c r="B31" s="85" t="s">
        <v>467</v>
      </c>
      <c r="C31" s="85"/>
      <c r="D31" s="85"/>
      <c r="E31" s="85"/>
      <c r="F31" s="85"/>
      <c r="G31" s="86"/>
      <c r="H31" s="87" t="s">
        <v>543</v>
      </c>
      <c r="I31" s="85"/>
      <c r="J31" s="85"/>
      <c r="K31" s="85"/>
      <c r="L31" s="85"/>
      <c r="M31" s="85"/>
      <c r="O31" s="49"/>
    </row>
    <row r="32" spans="2:15" ht="18.600000000000001" thickTop="1" x14ac:dyDescent="0.35"/>
  </sheetData>
  <mergeCells count="58">
    <mergeCell ref="A1:M1"/>
    <mergeCell ref="A2:M2"/>
    <mergeCell ref="B3:M3"/>
    <mergeCell ref="C4:G4"/>
    <mergeCell ref="B6:G6"/>
    <mergeCell ref="H6:M6"/>
    <mergeCell ref="B5:G5"/>
    <mergeCell ref="H5:M5"/>
    <mergeCell ref="B7:G7"/>
    <mergeCell ref="H7:M7"/>
    <mergeCell ref="B8:G8"/>
    <mergeCell ref="H8:M8"/>
    <mergeCell ref="B9:G9"/>
    <mergeCell ref="H9:M9"/>
    <mergeCell ref="B10:G10"/>
    <mergeCell ref="H10:M10"/>
    <mergeCell ref="B11:G11"/>
    <mergeCell ref="H11:M11"/>
    <mergeCell ref="B12:G12"/>
    <mergeCell ref="H12:M12"/>
    <mergeCell ref="B13:G13"/>
    <mergeCell ref="H13:M13"/>
    <mergeCell ref="B14:G14"/>
    <mergeCell ref="H14:M14"/>
    <mergeCell ref="B15:G15"/>
    <mergeCell ref="H15:M15"/>
    <mergeCell ref="B16:G16"/>
    <mergeCell ref="H16:M16"/>
    <mergeCell ref="B17:G17"/>
    <mergeCell ref="H17:M17"/>
    <mergeCell ref="B18:G18"/>
    <mergeCell ref="H18:M18"/>
    <mergeCell ref="B19:G19"/>
    <mergeCell ref="H19:M19"/>
    <mergeCell ref="B20:G20"/>
    <mergeCell ref="H20:M20"/>
    <mergeCell ref="B21:G21"/>
    <mergeCell ref="H21:M21"/>
    <mergeCell ref="B22:G22"/>
    <mergeCell ref="H22:M22"/>
    <mergeCell ref="B23:G23"/>
    <mergeCell ref="H23:M23"/>
    <mergeCell ref="B24:G24"/>
    <mergeCell ref="H24:M24"/>
    <mergeCell ref="B25:G25"/>
    <mergeCell ref="H25:M25"/>
    <mergeCell ref="B26:G26"/>
    <mergeCell ref="H26:M26"/>
    <mergeCell ref="B30:G30"/>
    <mergeCell ref="H30:M30"/>
    <mergeCell ref="B31:G31"/>
    <mergeCell ref="H31:M31"/>
    <mergeCell ref="B27:G27"/>
    <mergeCell ref="H27:M27"/>
    <mergeCell ref="B28:G28"/>
    <mergeCell ref="H28:M28"/>
    <mergeCell ref="B29:G29"/>
    <mergeCell ref="H29:M29"/>
  </mergeCells>
  <hyperlinks>
    <hyperlink ref="B5:G5" location="'1 Україна Ukraine '!A1" display="1. Обсяг реалізованих послуг підприємствами сфери послуг різним споживачам за видами економічної діяльності"/>
    <hyperlink ref="B6:G6" location="'2 Регіони Ukraine''s region'!A1" display="2. Обсяг реалізованих послуг підприємствами сфери послуг різним споживачам по регіонах"/>
    <hyperlink ref="B7:G7" location="'3 Вінницька Vinnytsya'!A1" display="3. Обсяг реалізованих послуг підприємствами різним споживачам за видами економічної діяльності по Вінницькій області "/>
    <hyperlink ref="B8:G8" location="'4 Волинська Volyn'!A1" display="4. Обсяг реалізованих послуг підприємствами різним споживачам за видами економічної діяльності по Волинській області "/>
    <hyperlink ref="B9:G9" location="'5 Дніпропетр. Dnipropetrovsk'!A1" display="5. Обсяг реалізованих послуг підприємствами різним споживачам за видами економічної діяльності по Дніпропетровській області "/>
    <hyperlink ref="B10:G10" location="'6 Донецька Donetsk'!A1" display="6. Обсяг реалізованих послуг підприємствами різним споживачам за видами економічної діяльності по Донецькій області "/>
    <hyperlink ref="B11:G11" location="'7 Житомирська Zhytomyr'!A1" display="7. Обсяг реалізованих послуг підприємствами різним споживачам за видами економічної діяльності по Житомирській області "/>
    <hyperlink ref="B12:G12" location="'8 Закарпатська Zakarpattya'!A1" display="8. Обсяг реалізованих послуг підприємствами різним споживачам за видами економічної діяльності по Закарпатській області "/>
    <hyperlink ref="B13:G13" location="'9 Запорізька Zaporizhzhya'!A1" display="9. Обсяг реалізованих послуг підприємствами різним споживачам за видами економічної діяльності по Запорізькій області "/>
    <hyperlink ref="B14:G14" location="'10 Івано-Франк. Ivano-Frаnk.'!A1" display="10. Обсяг реалізованих послуг підприємствами різним споживачам за видами економічної діяльності по Івано-Франківській області "/>
    <hyperlink ref="B15:G15" location="'11 Київська Kyiv'!A1" display="11. Обсяг реалізованих послуг підприємствами різним споживачам за видами економічної діяльності по Київській області "/>
    <hyperlink ref="B16:G16" location="'12 Кіровоградська Kirovohrad'!A1" display="12. Обсяг реалізованих послуг підприємствами різним споживачам за видами економічної діяльності по Кіровоградській області "/>
    <hyperlink ref="B17:G17" location="'13 Луганська Luhansk'!A1" display="13. Обсяг реалізованих послуг підприємствами різним споживачам за видами економічної діяльності по Луганській області "/>
    <hyperlink ref="B18:G18" location="'14 Львівська Lviv'!A1" display="14. Обсяг реалізованих послуг підприємствами різним споживачам за видами економічної діяльності по Львівській області "/>
    <hyperlink ref="B19:G19" location="'15 Миколаївська Mikolayiv'!A1" display="15. Обсяг реалізованих послуг підприємствами різним споживачам за видами економічної діяльності по Миколаївській області "/>
    <hyperlink ref="B20:G20" location="'16 Одеська Odesa'!A1" display="16. Обсяг реалізованих послуг підприємствами різним споживачам за видами економічної діяльності по Одеській області "/>
    <hyperlink ref="B21:G21" location="'17 Полтавська Poltava'!A1" display="17. Обсяг реалізованих послуг підприємствами різним споживачам за видами економічної діяльності по Полтавській області "/>
    <hyperlink ref="B22:G22" location="'18 Рівненська Rivne '!A1" display="18. Обсяг реалізованих послуг підприємствами різним споживачам за видами економічної діяльності по Рівненській області "/>
    <hyperlink ref="B23:G23" location="'19 Сумська Sumy'!A1" display="19. Обсяг реалізованих послуг підприємствами різним споживачам за видами економічної діяльності по Сумській області "/>
    <hyperlink ref="B24:G24" location="'20 Тернопільська Ternopil'!A1" display="20. Обсяг реалізованих послуг підприємствами різним споживачам за видами економічної діяльності по Тернопільській області "/>
    <hyperlink ref="B25:G25" location="'21 Харківська Kharkiv'!A1" display="21. Обсяг реалізованих послуг підприємствами різним споживачам за видами економічної діяльності по Харківській області "/>
    <hyperlink ref="B26:G26" location="'22 Херсонська Kherson'!A1" display="22. Обсяг реалізованих послуг підприємствами різним споживачам за видами економічної діяльності по Херсонській області "/>
    <hyperlink ref="B27:G27" location="'23 Хмельницька Khmelnytskiy'!A1" display="23. Обсяг реалізованих послуг підприємствами різним споживачам за видами економічної діяльності по Хмельницькій області "/>
    <hyperlink ref="B28:G28" location="'24 Черкаська Cherkasy'!A1" display="24. Обсяг реалізованих послуг підприємствами різним споживачам за видами економічної діяльності по Черкаській області "/>
    <hyperlink ref="B29:G29" location="'25 Чернівецька Chernivtsi'!A1" display="25. Обсяг реалізованих послуг підприємствами різним споживачам за видами економічної діяльності по Чернівецькій області "/>
    <hyperlink ref="B30:G30" location="'26 Чернігівська Chernihiv'!A1" display="26. Обсяг реалізованих послуг підприємствами різним споживачам за видами економічної діяльності по Чернігівській області "/>
    <hyperlink ref="B31:G31" location="'27 м. Київ city of Kyiv'!A1" display="27. Обсяг реалізованих послуг підприємствами різним споживачам за видами економічної діяльності по м. Києву"/>
    <hyperlink ref="H5:M5" location="'1 Україна Ukraine '!A1" display="1. Volume of services sold by service rendering enterprises to different users by type of economic activity "/>
    <hyperlink ref="H6:M6" location="'2 Регіони Ukraine''s region'!A1" display="2. Volume of services sold by service rendering enterprises to different users by Ukraine's region"/>
    <hyperlink ref="H7:M7" location="'3 Вінницька Vinnytsya'!A1" display="3. Volume of services sold by enterprises to different users by type of economic activity in the Vinnytsya region "/>
    <hyperlink ref="H8:M8" location="'4 Волинська Volyn'!A1" display="4. Volume of services sold by enterprises to different users by type of economic activity in the Volyn region "/>
    <hyperlink ref="H9:M9" location="'5 Дніпропетр. Dnipropetrovsk'!A1" display="5. Volume of services sold by enterprises to different users by type of economic activity in the Dnipropetrovsk region "/>
    <hyperlink ref="H10:M10" location="'6 Донецька Donetsk'!A1" display="6. Volume of services sold by enterprises to different users by type of economic activity in the Donetsk region "/>
    <hyperlink ref="H11:M11" location="'7 Житомирська Zhytomyr'!A1" display="7. Volume of services sold by enterprises to different users by type of economic activity in the Zhytomyr region "/>
    <hyperlink ref="H12:M12" location="'8 Закарпатська Zakarpattya'!A1" display="8. Volume of services sold by enterprises to different users by type of economic activity in the Zakarpattya region "/>
    <hyperlink ref="H13:M13" location="'9 Запорізька Zaporizhzhya'!A1" display="9. Volume of services sold by enterprises to different users by type of economic activity in the Zaporizhzhya region "/>
    <hyperlink ref="H14:M14" location="'10 Івано-Франк. Ivano-Frаnk.'!A1" display="10. Volume of services sold by enterprises to different users by type of economic activity in the Ivano-Frankivsk region "/>
    <hyperlink ref="H15:M15" location="'11 Київська Kyiv'!A1" display="11. Volume of services sold by enterprises to different users by type of economic activity in the Kyiv region "/>
    <hyperlink ref="H16:M16" location="'12 Кіровоградська Kirovohrad'!A1" display="12. Volume of services sold by enterprises to different users by type of economic activity in the Kirovohrad region "/>
    <hyperlink ref="H17:M17" location="'13 Луганська Luhansk'!A1" display="13. Volume of services sold by enterprises to different users by type of economic activity in the Luhansk region "/>
    <hyperlink ref="H18:M18" location="'14 Львівська Lviv'!A1" display="14. Volume of services sold by enterprises to different users by type of economic activity in the Lviv region "/>
    <hyperlink ref="H19:M19" location="'15 Миколаївська Mikolayiv'!A1" display="15. Volume of services sold by enterprises to different users by type of economic activity in the Mikolayiv region "/>
    <hyperlink ref="H20:M20" location="'16 Одеська Odesa'!A1" display="16. Volume of services sold by enterprises to different users by type of economic activity in the Odesa region "/>
    <hyperlink ref="H21:M21" location="'17 Полтавська Poltava'!A1" display="17. Volume of services sold by enterprises to different users by type of economic activity in the Poltava region "/>
    <hyperlink ref="H22:M22" location="'18 Рівненська Rivne '!A1" display="18. Volume of services sold by enterprises to different users by type of economic activity in the Rivne region "/>
    <hyperlink ref="H23:M23" location="'19 Сумська Sumy'!A1" display="19. Volume of services sold by enterprises to different users by type of economic activity in the Sumy region "/>
    <hyperlink ref="H24:M24" location="'20 Тернопільська Ternopil'!A1" display="20. Volume of services sold by enterprises to different users by type of economic activity in the Ternopil region "/>
    <hyperlink ref="H25:M25" location="'21 Харківська Kharkiv'!A1" display="21. Volume of services sold by enterprises to different users by type of economic activity in the Kharkiv region "/>
    <hyperlink ref="H26:M26" location="'22 Херсонська Kherson'!A1" display="22. Volume of services sold by enterprises to different users by type of economic activity in the Kherson region "/>
    <hyperlink ref="H27:M27" location="'23 Хмельницька Khmelnytskiy'!A1" display="23. Volume of services sold by enterprises to different users by type of economic activity in the Khmelnytskiy region "/>
    <hyperlink ref="H28:M28" location="'24 Черкаська Cherkasy'!A1" display="24. Volume of services sold by enterprises to different users by type of economic activity in the Cherkasy region "/>
    <hyperlink ref="H29:M29" location="'25 Чернівецька Chernivtsi'!A1" display="25. Volume of services sold by enterprises to different users by type of economic activity in the Chernivtsi region "/>
    <hyperlink ref="H30:M30" location="'26 Чернігівська Chernihiv'!A1" display="26. Volume of services sold by enterprises to different users by type of economic activity in the Chernihiv region "/>
    <hyperlink ref="H31:M31" location="'27 м. Київ city of Kyiv'!A1" display="27. Volume of services sold by enterprises to different users by type of economic activity in the city of Kyiv"/>
  </hyperlinks>
  <pageMargins left="0.5" right="0.41" top="0.74803149606299213" bottom="0.31496062992125984" header="0.39370078740157483" footer="0.39370078740157483"/>
  <pageSetup paperSize="9" scale="62" orientation="landscape" r:id="rId1"/>
  <headerFooter alignWithMargins="0"/>
  <rowBreaks count="1" manualBreakCount="1">
    <brk id="17" max="1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6" customWidth="1"/>
    <col min="2" max="2" width="7.90625" style="37" customWidth="1"/>
    <col min="3" max="3" width="12.453125" style="32" customWidth="1"/>
    <col min="4" max="9" width="10.1796875" style="32" customWidth="1"/>
    <col min="10" max="10" width="30.54296875" style="32" customWidth="1"/>
    <col min="11" max="11" width="2.54296875" style="32" customWidth="1"/>
    <col min="12" max="12" width="8.453125" style="9" customWidth="1"/>
    <col min="13" max="13" width="9.08984375" style="9" bestFit="1" customWidth="1"/>
    <col min="14" max="16384" width="8" style="9"/>
  </cols>
  <sheetData>
    <row r="1" spans="1:13" s="2" customFormat="1" ht="18.75" customHeight="1" x14ac:dyDescent="0.35">
      <c r="A1" s="124" t="s">
        <v>474</v>
      </c>
      <c r="B1" s="124"/>
      <c r="C1" s="124"/>
      <c r="D1" s="124"/>
      <c r="E1" s="124"/>
      <c r="F1" s="124"/>
      <c r="G1" s="124"/>
      <c r="H1" s="124"/>
      <c r="I1" s="124"/>
      <c r="J1" s="124"/>
      <c r="K1" s="1"/>
    </row>
    <row r="2" spans="1:13" s="2" customFormat="1" ht="18.75" customHeight="1" x14ac:dyDescent="0.35">
      <c r="A2" s="108" t="s">
        <v>510</v>
      </c>
      <c r="B2" s="108"/>
      <c r="C2" s="108"/>
      <c r="D2" s="108"/>
      <c r="E2" s="108"/>
      <c r="F2" s="108"/>
      <c r="G2" s="108"/>
      <c r="H2" s="108"/>
      <c r="I2" s="108"/>
      <c r="J2" s="39"/>
      <c r="K2" s="1"/>
    </row>
    <row r="3" spans="1:13" s="5" customFormat="1" ht="59.25" customHeight="1" x14ac:dyDescent="0.2">
      <c r="A3" s="109"/>
      <c r="B3" s="111" t="s">
        <v>0</v>
      </c>
      <c r="C3" s="113" t="s">
        <v>1</v>
      </c>
      <c r="D3" s="3" t="s">
        <v>2</v>
      </c>
      <c r="E3" s="3"/>
      <c r="F3" s="3"/>
      <c r="G3" s="115" t="s">
        <v>3</v>
      </c>
      <c r="H3" s="116"/>
      <c r="I3" s="116"/>
      <c r="J3" s="117"/>
      <c r="K3" s="4"/>
    </row>
    <row r="4" spans="1:13" ht="59.25" customHeight="1" x14ac:dyDescent="0.3">
      <c r="A4" s="110"/>
      <c r="B4" s="112"/>
      <c r="C4" s="114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18"/>
      <c r="K4" s="4"/>
      <c r="L4" s="10"/>
    </row>
    <row r="5" spans="1:13" s="16" customFormat="1" x14ac:dyDescent="0.3">
      <c r="A5" s="11" t="s">
        <v>7</v>
      </c>
      <c r="B5" s="18"/>
      <c r="C5" s="13">
        <v>4041569.5999999996</v>
      </c>
      <c r="D5" s="13">
        <v>1060026</v>
      </c>
      <c r="E5" s="13">
        <v>2883222.7</v>
      </c>
      <c r="F5" s="13">
        <v>98320.89999999998</v>
      </c>
      <c r="G5" s="13">
        <v>26.228077329164396</v>
      </c>
      <c r="H5" s="13">
        <v>71.400000000000006</v>
      </c>
      <c r="I5" s="13">
        <v>2.432740487755054</v>
      </c>
      <c r="J5" s="14" t="s">
        <v>8</v>
      </c>
      <c r="K5" s="13"/>
      <c r="L5" s="15"/>
      <c r="M5" s="15"/>
    </row>
    <row r="6" spans="1:13" s="19" customFormat="1" ht="30" customHeight="1" x14ac:dyDescent="0.3">
      <c r="A6" s="17" t="s">
        <v>9</v>
      </c>
      <c r="B6" s="18" t="s">
        <v>10</v>
      </c>
      <c r="C6" s="13">
        <v>1265229</v>
      </c>
      <c r="D6" s="13">
        <v>269620.8</v>
      </c>
      <c r="E6" s="13">
        <v>982393.3</v>
      </c>
      <c r="F6" s="13">
        <v>13214.9</v>
      </c>
      <c r="G6" s="13">
        <v>21.310039526441457</v>
      </c>
      <c r="H6" s="13">
        <v>77.7</v>
      </c>
      <c r="I6" s="13">
        <v>1.0444670490480379</v>
      </c>
      <c r="J6" s="14" t="s">
        <v>11</v>
      </c>
      <c r="K6" s="13"/>
      <c r="L6" s="15"/>
      <c r="M6" s="15"/>
    </row>
    <row r="7" spans="1:13" s="19" customFormat="1" ht="13.8" x14ac:dyDescent="0.25">
      <c r="A7" s="20" t="s">
        <v>12</v>
      </c>
      <c r="B7" s="21">
        <v>49</v>
      </c>
      <c r="C7" s="22">
        <v>569856.70000000007</v>
      </c>
      <c r="D7" s="22">
        <v>152060.19999999998</v>
      </c>
      <c r="E7" s="22">
        <v>409389.70000000007</v>
      </c>
      <c r="F7" s="22">
        <v>8406.7999999999993</v>
      </c>
      <c r="G7" s="22">
        <v>26.683936505440748</v>
      </c>
      <c r="H7" s="22">
        <v>71.8408154190343</v>
      </c>
      <c r="I7" s="22">
        <v>1.475248075524952</v>
      </c>
      <c r="J7" s="24" t="s">
        <v>258</v>
      </c>
      <c r="K7" s="13"/>
      <c r="L7" s="15"/>
      <c r="M7" s="15"/>
    </row>
    <row r="8" spans="1:13" s="19" customFormat="1" ht="15.75" customHeight="1" x14ac:dyDescent="0.25">
      <c r="A8" s="20" t="s">
        <v>23</v>
      </c>
      <c r="B8" s="21">
        <v>50</v>
      </c>
      <c r="C8" s="13" t="s">
        <v>437</v>
      </c>
      <c r="D8" s="13" t="s">
        <v>437</v>
      </c>
      <c r="E8" s="13" t="s">
        <v>437</v>
      </c>
      <c r="F8" s="13" t="s">
        <v>437</v>
      </c>
      <c r="G8" s="13" t="s">
        <v>437</v>
      </c>
      <c r="H8" s="13" t="s">
        <v>437</v>
      </c>
      <c r="I8" s="13" t="s">
        <v>437</v>
      </c>
      <c r="J8" s="24" t="s">
        <v>264</v>
      </c>
      <c r="K8" s="22"/>
      <c r="L8" s="15"/>
      <c r="M8" s="15"/>
    </row>
    <row r="9" spans="1:13" s="19" customFormat="1" ht="15.75" customHeight="1" x14ac:dyDescent="0.25">
      <c r="A9" s="20" t="s">
        <v>32</v>
      </c>
      <c r="B9" s="21">
        <v>51</v>
      </c>
      <c r="C9" s="81" t="s">
        <v>440</v>
      </c>
      <c r="D9" s="81" t="s">
        <v>440</v>
      </c>
      <c r="E9" s="81" t="s">
        <v>440</v>
      </c>
      <c r="F9" s="81" t="s">
        <v>440</v>
      </c>
      <c r="G9" s="81" t="s">
        <v>440</v>
      </c>
      <c r="H9" s="81" t="s">
        <v>440</v>
      </c>
      <c r="I9" s="81" t="s">
        <v>440</v>
      </c>
      <c r="J9" s="24" t="s">
        <v>269</v>
      </c>
      <c r="K9" s="22"/>
      <c r="L9" s="15"/>
      <c r="M9" s="15"/>
    </row>
    <row r="10" spans="1:13" s="25" customFormat="1" ht="27.6" x14ac:dyDescent="0.25">
      <c r="A10" s="20" t="s">
        <v>37</v>
      </c>
      <c r="B10" s="21">
        <v>52</v>
      </c>
      <c r="C10" s="22">
        <v>537454.19999999995</v>
      </c>
      <c r="D10" s="22">
        <v>30778.5</v>
      </c>
      <c r="E10" s="22">
        <v>501867.6</v>
      </c>
      <c r="F10" s="22">
        <v>4808.1000000000004</v>
      </c>
      <c r="G10" s="22">
        <v>5.7267205280003397</v>
      </c>
      <c r="H10" s="22">
        <v>93.378673010649095</v>
      </c>
      <c r="I10" s="22">
        <v>0.89460646135056732</v>
      </c>
      <c r="J10" s="24" t="s">
        <v>38</v>
      </c>
      <c r="K10" s="22"/>
      <c r="L10" s="15"/>
      <c r="M10" s="15"/>
    </row>
    <row r="11" spans="1:13" s="25" customFormat="1" ht="15.75" customHeight="1" x14ac:dyDescent="0.25">
      <c r="A11" s="20" t="s">
        <v>43</v>
      </c>
      <c r="B11" s="21">
        <v>53</v>
      </c>
      <c r="C11" s="81" t="s">
        <v>440</v>
      </c>
      <c r="D11" s="81" t="s">
        <v>440</v>
      </c>
      <c r="E11" s="81" t="s">
        <v>440</v>
      </c>
      <c r="F11" s="81" t="s">
        <v>440</v>
      </c>
      <c r="G11" s="81" t="s">
        <v>440</v>
      </c>
      <c r="H11" s="81" t="s">
        <v>440</v>
      </c>
      <c r="I11" s="81" t="s">
        <v>440</v>
      </c>
      <c r="J11" s="24" t="s">
        <v>44</v>
      </c>
      <c r="K11" s="22"/>
      <c r="L11" s="15"/>
      <c r="M11" s="15"/>
    </row>
    <row r="12" spans="1:13" s="26" customFormat="1" ht="32.25" customHeight="1" x14ac:dyDescent="0.35">
      <c r="A12" s="17" t="s">
        <v>49</v>
      </c>
      <c r="B12" s="18" t="s">
        <v>50</v>
      </c>
      <c r="C12" s="13">
        <v>165747.1</v>
      </c>
      <c r="D12" s="13">
        <v>112394.3</v>
      </c>
      <c r="E12" s="13">
        <v>51098.200000000004</v>
      </c>
      <c r="F12" s="13">
        <v>2254.6000000000004</v>
      </c>
      <c r="G12" s="13">
        <v>67.81071886023949</v>
      </c>
      <c r="H12" s="13">
        <v>30.82901601294985</v>
      </c>
      <c r="I12" s="13">
        <v>1.3602651268106654</v>
      </c>
      <c r="J12" s="14" t="s">
        <v>51</v>
      </c>
      <c r="K12" s="13"/>
      <c r="L12" s="15"/>
      <c r="M12" s="15"/>
    </row>
    <row r="13" spans="1:13" s="26" customFormat="1" ht="15.75" customHeight="1" x14ac:dyDescent="0.35">
      <c r="A13" s="17" t="s">
        <v>68</v>
      </c>
      <c r="B13" s="18" t="s">
        <v>69</v>
      </c>
      <c r="C13" s="13">
        <v>231397.3</v>
      </c>
      <c r="D13" s="13">
        <v>80478.100000000006</v>
      </c>
      <c r="E13" s="13">
        <v>143587.49999999997</v>
      </c>
      <c r="F13" s="13">
        <v>7331.7</v>
      </c>
      <c r="G13" s="13">
        <v>34.779187138311471</v>
      </c>
      <c r="H13" s="13">
        <v>62</v>
      </c>
      <c r="I13" s="13">
        <v>3.1684466499825197</v>
      </c>
      <c r="J13" s="14" t="s">
        <v>70</v>
      </c>
      <c r="K13" s="13"/>
      <c r="L13" s="15"/>
      <c r="M13" s="15"/>
    </row>
    <row r="14" spans="1:13" s="26" customFormat="1" ht="15.75" customHeight="1" x14ac:dyDescent="0.35">
      <c r="A14" s="20" t="s">
        <v>71</v>
      </c>
      <c r="B14" s="21">
        <v>58</v>
      </c>
      <c r="C14" s="22">
        <v>17458.7</v>
      </c>
      <c r="D14" s="22">
        <v>2002.3</v>
      </c>
      <c r="E14" s="22">
        <v>14870.8</v>
      </c>
      <c r="F14" s="22">
        <v>585.6</v>
      </c>
      <c r="G14" s="22">
        <v>11.468780607949045</v>
      </c>
      <c r="H14" s="22">
        <v>85.177017761918123</v>
      </c>
      <c r="I14" s="22">
        <v>3.3</v>
      </c>
      <c r="J14" s="24" t="s">
        <v>285</v>
      </c>
      <c r="K14" s="13"/>
      <c r="L14" s="15"/>
      <c r="M14" s="15"/>
    </row>
    <row r="15" spans="1:13" s="26" customFormat="1" ht="42.6" customHeight="1" x14ac:dyDescent="0.35">
      <c r="A15" s="23" t="s">
        <v>76</v>
      </c>
      <c r="B15" s="21">
        <v>59</v>
      </c>
      <c r="C15" s="22">
        <v>2928.7</v>
      </c>
      <c r="D15" s="81" t="s">
        <v>440</v>
      </c>
      <c r="E15" s="81" t="s">
        <v>440</v>
      </c>
      <c r="F15" s="81" t="s">
        <v>440</v>
      </c>
      <c r="G15" s="81" t="s">
        <v>440</v>
      </c>
      <c r="H15" s="81" t="s">
        <v>440</v>
      </c>
      <c r="I15" s="81" t="s">
        <v>440</v>
      </c>
      <c r="J15" s="24" t="s">
        <v>288</v>
      </c>
      <c r="K15" s="13"/>
      <c r="L15" s="15"/>
      <c r="M15" s="15"/>
    </row>
    <row r="16" spans="1:13" s="26" customFormat="1" ht="28.8" x14ac:dyDescent="0.35">
      <c r="A16" s="23" t="s">
        <v>81</v>
      </c>
      <c r="B16" s="21">
        <v>60</v>
      </c>
      <c r="C16" s="22">
        <v>17340.699999999997</v>
      </c>
      <c r="D16" s="81" t="s">
        <v>440</v>
      </c>
      <c r="E16" s="22">
        <v>15959.199999999999</v>
      </c>
      <c r="F16" s="81" t="s">
        <v>440</v>
      </c>
      <c r="G16" s="81" t="s">
        <v>440</v>
      </c>
      <c r="H16" s="22">
        <v>92.033193585034056</v>
      </c>
      <c r="I16" s="81" t="s">
        <v>440</v>
      </c>
      <c r="J16" s="24" t="s">
        <v>291</v>
      </c>
      <c r="K16" s="13"/>
      <c r="L16" s="15"/>
      <c r="M16" s="15"/>
    </row>
    <row r="17" spans="1:13" ht="28.8" customHeight="1" x14ac:dyDescent="0.3">
      <c r="A17" s="20" t="s">
        <v>86</v>
      </c>
      <c r="B17" s="21">
        <v>61</v>
      </c>
      <c r="C17" s="22">
        <v>109455.8</v>
      </c>
      <c r="D17" s="22">
        <v>73231.700000000012</v>
      </c>
      <c r="E17" s="81" t="s">
        <v>440</v>
      </c>
      <c r="F17" s="81" t="s">
        <v>440</v>
      </c>
      <c r="G17" s="22">
        <v>66.905271351540989</v>
      </c>
      <c r="H17" s="81" t="s">
        <v>440</v>
      </c>
      <c r="I17" s="81" t="s">
        <v>440</v>
      </c>
      <c r="J17" s="24" t="s">
        <v>87</v>
      </c>
      <c r="K17" s="22"/>
      <c r="L17" s="15"/>
      <c r="M17" s="15"/>
    </row>
    <row r="18" spans="1:13" ht="42" x14ac:dyDescent="0.3">
      <c r="A18" s="23" t="s">
        <v>96</v>
      </c>
      <c r="B18" s="21">
        <v>62</v>
      </c>
      <c r="C18" s="22">
        <v>63029.199999999983</v>
      </c>
      <c r="D18" s="22">
        <v>1455.6999999999998</v>
      </c>
      <c r="E18" s="22">
        <v>57818.999999999985</v>
      </c>
      <c r="F18" s="22">
        <v>3754.5</v>
      </c>
      <c r="G18" s="22">
        <v>2.3095644558395159</v>
      </c>
      <c r="H18" s="22">
        <v>91.733672646963626</v>
      </c>
      <c r="I18" s="22">
        <v>5.9567628971968567</v>
      </c>
      <c r="J18" s="24" t="s">
        <v>298</v>
      </c>
      <c r="K18" s="22"/>
      <c r="L18" s="15"/>
      <c r="M18" s="15"/>
    </row>
    <row r="19" spans="1:13" x14ac:dyDescent="0.3">
      <c r="A19" s="20" t="s">
        <v>97</v>
      </c>
      <c r="B19" s="21">
        <v>63</v>
      </c>
      <c r="C19" s="22">
        <v>21184.2</v>
      </c>
      <c r="D19" s="22">
        <v>1499.5</v>
      </c>
      <c r="E19" s="22">
        <v>17923</v>
      </c>
      <c r="F19" s="22">
        <v>1761.7</v>
      </c>
      <c r="G19" s="22">
        <v>7.0783886103794336</v>
      </c>
      <c r="H19" s="22">
        <v>84.605507878513237</v>
      </c>
      <c r="I19" s="22">
        <v>8.316103511107336</v>
      </c>
      <c r="J19" s="24" t="s">
        <v>299</v>
      </c>
      <c r="K19" s="22"/>
      <c r="L19" s="15"/>
      <c r="M19" s="15"/>
    </row>
    <row r="20" spans="1:13" x14ac:dyDescent="0.3">
      <c r="A20" s="17" t="s">
        <v>102</v>
      </c>
      <c r="B20" s="18" t="s">
        <v>103</v>
      </c>
      <c r="C20" s="13">
        <v>493749.29999999976</v>
      </c>
      <c r="D20" s="13">
        <v>125326.20000000001</v>
      </c>
      <c r="E20" s="13">
        <v>321179.39999999985</v>
      </c>
      <c r="F20" s="13">
        <v>47243.699999999983</v>
      </c>
      <c r="G20" s="13">
        <v>25.382557504385339</v>
      </c>
      <c r="H20" s="13">
        <v>65.049084626550354</v>
      </c>
      <c r="I20" s="13">
        <v>9.5683578690643216</v>
      </c>
      <c r="J20" s="14" t="s">
        <v>104</v>
      </c>
      <c r="K20" s="13"/>
      <c r="L20" s="15"/>
      <c r="M20" s="15"/>
    </row>
    <row r="21" spans="1:13" ht="28.8" x14ac:dyDescent="0.3">
      <c r="A21" s="17" t="s">
        <v>111</v>
      </c>
      <c r="B21" s="18" t="s">
        <v>112</v>
      </c>
      <c r="C21" s="27">
        <v>1077221.4000000001</v>
      </c>
      <c r="D21" s="27">
        <v>28260.299999999996</v>
      </c>
      <c r="E21" s="27">
        <v>1042701.2000000002</v>
      </c>
      <c r="F21" s="27">
        <v>6259.9</v>
      </c>
      <c r="G21" s="27">
        <v>2.6234439828247003</v>
      </c>
      <c r="H21" s="27">
        <v>96.795440565885528</v>
      </c>
      <c r="I21" s="27">
        <v>0.58111545128977193</v>
      </c>
      <c r="J21" s="14" t="s">
        <v>113</v>
      </c>
      <c r="K21" s="22"/>
      <c r="L21" s="15"/>
      <c r="M21" s="15"/>
    </row>
    <row r="22" spans="1:13" ht="30.6" customHeight="1" x14ac:dyDescent="0.3">
      <c r="A22" s="28" t="s">
        <v>114</v>
      </c>
      <c r="B22" s="21">
        <v>69</v>
      </c>
      <c r="C22" s="30">
        <v>26234.799999999999</v>
      </c>
      <c r="D22" s="30">
        <v>10261.6</v>
      </c>
      <c r="E22" s="30">
        <v>15486.099999999999</v>
      </c>
      <c r="F22" s="30">
        <v>487.1</v>
      </c>
      <c r="G22" s="30">
        <v>39.114458657965756</v>
      </c>
      <c r="H22" s="30">
        <v>59.028847180081414</v>
      </c>
      <c r="I22" s="30">
        <v>1.8566941619528261</v>
      </c>
      <c r="J22" s="41" t="s">
        <v>305</v>
      </c>
      <c r="K22" s="31"/>
      <c r="L22" s="15"/>
      <c r="M22" s="15"/>
    </row>
    <row r="23" spans="1:13" ht="43.8" customHeight="1" x14ac:dyDescent="0.3">
      <c r="A23" s="28" t="s">
        <v>119</v>
      </c>
      <c r="B23" s="21">
        <v>70</v>
      </c>
      <c r="C23" s="30">
        <v>38235.699999999997</v>
      </c>
      <c r="D23" s="27" t="s">
        <v>437</v>
      </c>
      <c r="E23" s="30">
        <v>37771.399999999994</v>
      </c>
      <c r="F23" s="30">
        <v>464.3</v>
      </c>
      <c r="G23" s="27" t="s">
        <v>437</v>
      </c>
      <c r="H23" s="30">
        <v>98.785689813446581</v>
      </c>
      <c r="I23" s="30">
        <v>1.2143101865534043</v>
      </c>
      <c r="J23" s="41" t="s">
        <v>308</v>
      </c>
      <c r="K23" s="31"/>
      <c r="L23" s="15"/>
      <c r="M23" s="15"/>
    </row>
    <row r="24" spans="1:13" ht="40.799999999999997" customHeight="1" x14ac:dyDescent="0.3">
      <c r="A24" s="28" t="s">
        <v>124</v>
      </c>
      <c r="B24" s="21">
        <v>71</v>
      </c>
      <c r="C24" s="30">
        <v>242402.80000000002</v>
      </c>
      <c r="D24" s="30">
        <v>11060</v>
      </c>
      <c r="E24" s="30">
        <v>229964.5</v>
      </c>
      <c r="F24" s="30">
        <v>1378.2999999999997</v>
      </c>
      <c r="G24" s="30">
        <v>4.5</v>
      </c>
      <c r="H24" s="30">
        <v>94.868747390706702</v>
      </c>
      <c r="I24" s="30">
        <v>0.56859904258531657</v>
      </c>
      <c r="J24" s="41" t="s">
        <v>311</v>
      </c>
      <c r="K24" s="31"/>
      <c r="L24" s="15"/>
      <c r="M24" s="15"/>
    </row>
    <row r="25" spans="1:13" x14ac:dyDescent="0.3">
      <c r="A25" s="20" t="s">
        <v>129</v>
      </c>
      <c r="B25" s="21">
        <v>72</v>
      </c>
      <c r="C25" s="30">
        <v>709661.69999999984</v>
      </c>
      <c r="D25" s="81" t="s">
        <v>440</v>
      </c>
      <c r="E25" s="30">
        <v>708988.29999999993</v>
      </c>
      <c r="F25" s="81" t="s">
        <v>440</v>
      </c>
      <c r="G25" s="81" t="s">
        <v>440</v>
      </c>
      <c r="H25" s="30">
        <v>99.905109716362048</v>
      </c>
      <c r="I25" s="81" t="s">
        <v>440</v>
      </c>
      <c r="J25" s="24" t="s">
        <v>314</v>
      </c>
      <c r="K25" s="15"/>
      <c r="L25" s="15"/>
      <c r="M25" s="15"/>
    </row>
    <row r="26" spans="1:13" ht="28.2" x14ac:dyDescent="0.3">
      <c r="A26" s="23" t="s">
        <v>134</v>
      </c>
      <c r="B26" s="21">
        <v>73</v>
      </c>
      <c r="C26" s="30">
        <v>35291.000000000007</v>
      </c>
      <c r="D26" s="30">
        <v>229.10000000000002</v>
      </c>
      <c r="E26" s="30">
        <v>32206</v>
      </c>
      <c r="F26" s="30">
        <v>2855.9</v>
      </c>
      <c r="G26" s="30">
        <v>0.64917401037091604</v>
      </c>
      <c r="H26" s="30">
        <v>91.2583944915134</v>
      </c>
      <c r="I26" s="30">
        <v>8.0924314981156655</v>
      </c>
      <c r="J26" s="24" t="s">
        <v>317</v>
      </c>
      <c r="K26" s="15"/>
      <c r="L26" s="15"/>
      <c r="M26" s="15"/>
    </row>
    <row r="27" spans="1:13" ht="28.2" x14ac:dyDescent="0.3">
      <c r="A27" s="23" t="s">
        <v>139</v>
      </c>
      <c r="B27" s="21">
        <v>74</v>
      </c>
      <c r="C27" s="30">
        <v>12577.8</v>
      </c>
      <c r="D27" s="81" t="s">
        <v>440</v>
      </c>
      <c r="E27" s="30">
        <v>12104.5</v>
      </c>
      <c r="F27" s="81" t="s">
        <v>440</v>
      </c>
      <c r="G27" s="81" t="s">
        <v>440</v>
      </c>
      <c r="H27" s="30">
        <v>96.237020782648798</v>
      </c>
      <c r="I27" s="81" t="s">
        <v>440</v>
      </c>
      <c r="J27" s="24" t="s">
        <v>320</v>
      </c>
      <c r="L27" s="15"/>
      <c r="M27" s="15"/>
    </row>
    <row r="28" spans="1:13" x14ac:dyDescent="0.3">
      <c r="A28" s="20" t="s">
        <v>148</v>
      </c>
      <c r="B28" s="21">
        <v>75</v>
      </c>
      <c r="C28" s="30">
        <v>12817.600000000002</v>
      </c>
      <c r="D28" s="30">
        <v>6374.4999999999982</v>
      </c>
      <c r="E28" s="30">
        <v>6180.4</v>
      </c>
      <c r="F28" s="30">
        <v>262.7</v>
      </c>
      <c r="G28" s="30">
        <v>49.732399201098467</v>
      </c>
      <c r="H28" s="30">
        <v>48.218075146673314</v>
      </c>
      <c r="I28" s="30">
        <v>2.1</v>
      </c>
      <c r="J28" s="24" t="s">
        <v>325</v>
      </c>
      <c r="L28" s="15"/>
      <c r="M28" s="15"/>
    </row>
    <row r="29" spans="1:13" ht="28.8" x14ac:dyDescent="0.3">
      <c r="A29" s="17" t="s">
        <v>149</v>
      </c>
      <c r="B29" s="18" t="s">
        <v>150</v>
      </c>
      <c r="C29" s="27">
        <v>298507.50000000006</v>
      </c>
      <c r="D29" s="27">
        <v>33531.4</v>
      </c>
      <c r="E29" s="27">
        <v>259745.49999999991</v>
      </c>
      <c r="F29" s="27">
        <v>5230.6000000000004</v>
      </c>
      <c r="G29" s="27">
        <v>11.233017595872798</v>
      </c>
      <c r="H29" s="27">
        <v>87.014731623158497</v>
      </c>
      <c r="I29" s="27">
        <v>1.7522507809686523</v>
      </c>
      <c r="J29" s="14" t="s">
        <v>436</v>
      </c>
      <c r="L29" s="15"/>
      <c r="M29" s="15"/>
    </row>
    <row r="30" spans="1:13" x14ac:dyDescent="0.3">
      <c r="A30" s="17" t="s">
        <v>196</v>
      </c>
      <c r="B30" s="18" t="s">
        <v>197</v>
      </c>
      <c r="C30" s="27">
        <v>231751.50000000003</v>
      </c>
      <c r="D30" s="27">
        <v>204836.19999999998</v>
      </c>
      <c r="E30" s="27">
        <v>26222.7</v>
      </c>
      <c r="F30" s="27">
        <v>692.6</v>
      </c>
      <c r="G30" s="27">
        <v>88.386137738051289</v>
      </c>
      <c r="H30" s="27">
        <v>11.315007669853268</v>
      </c>
      <c r="I30" s="27">
        <v>0.29885459209541249</v>
      </c>
      <c r="J30" s="14" t="s">
        <v>198</v>
      </c>
      <c r="L30" s="15"/>
      <c r="M30" s="15"/>
    </row>
    <row r="31" spans="1:13" ht="28.2" x14ac:dyDescent="0.3">
      <c r="A31" s="17" t="s">
        <v>211</v>
      </c>
      <c r="B31" s="18" t="s">
        <v>212</v>
      </c>
      <c r="C31" s="27">
        <v>221436.4</v>
      </c>
      <c r="D31" s="27">
        <v>179064.6</v>
      </c>
      <c r="E31" s="27">
        <v>30558.400000000001</v>
      </c>
      <c r="F31" s="27">
        <v>11813.399999999998</v>
      </c>
      <c r="G31" s="27">
        <v>80.865024901055122</v>
      </c>
      <c r="H31" s="27">
        <v>13.800079842338478</v>
      </c>
      <c r="I31" s="27">
        <v>5.3348952566064112</v>
      </c>
      <c r="J31" s="14" t="s">
        <v>213</v>
      </c>
      <c r="L31" s="15"/>
      <c r="M31" s="15"/>
    </row>
    <row r="32" spans="1:13" ht="28.2" x14ac:dyDescent="0.3">
      <c r="A32" s="17" t="s">
        <v>235</v>
      </c>
      <c r="B32" s="18" t="s">
        <v>236</v>
      </c>
      <c r="C32" s="27">
        <v>21924.599999999995</v>
      </c>
      <c r="D32" s="27">
        <v>10675.4</v>
      </c>
      <c r="E32" s="27">
        <v>7914</v>
      </c>
      <c r="F32" s="27">
        <v>3335.2000000000003</v>
      </c>
      <c r="G32" s="27">
        <v>48.69142424491212</v>
      </c>
      <c r="H32" s="27">
        <v>36.096439615774074</v>
      </c>
      <c r="I32" s="27">
        <v>15.212136139313834</v>
      </c>
      <c r="J32" s="14" t="s">
        <v>237</v>
      </c>
      <c r="L32" s="15"/>
      <c r="M32" s="15"/>
    </row>
    <row r="33" spans="1:13" x14ac:dyDescent="0.3">
      <c r="A33" s="17" t="s">
        <v>246</v>
      </c>
      <c r="B33" s="18" t="s">
        <v>247</v>
      </c>
      <c r="C33" s="27">
        <v>34605.5</v>
      </c>
      <c r="D33" s="27">
        <v>15838.7</v>
      </c>
      <c r="E33" s="27">
        <v>17822.5</v>
      </c>
      <c r="F33" s="27">
        <v>944.3</v>
      </c>
      <c r="G33" s="27">
        <v>45.769314126367199</v>
      </c>
      <c r="H33" s="27">
        <v>51.501928884136916</v>
      </c>
      <c r="I33" s="27">
        <v>2.7287569894958894</v>
      </c>
      <c r="J33" s="14" t="s">
        <v>248</v>
      </c>
      <c r="L33" s="15"/>
      <c r="M33" s="15"/>
    </row>
    <row r="34" spans="1:13" s="32" customFormat="1" x14ac:dyDescent="0.3">
      <c r="A34" s="25"/>
      <c r="B34" s="34"/>
      <c r="L34" s="9"/>
      <c r="M34" s="9"/>
    </row>
    <row r="35" spans="1:13" s="32" customFormat="1" x14ac:dyDescent="0.3">
      <c r="A35" s="25"/>
      <c r="B35" s="34"/>
      <c r="C35" s="35"/>
      <c r="D35" s="35"/>
      <c r="E35" s="35"/>
      <c r="F35" s="35"/>
      <c r="L35" s="9"/>
      <c r="M35" s="9"/>
    </row>
    <row r="36" spans="1:13" s="32" customFormat="1" x14ac:dyDescent="0.3">
      <c r="A36" s="25"/>
      <c r="B36" s="34"/>
      <c r="C36" s="35"/>
      <c r="D36" s="35"/>
      <c r="E36" s="35"/>
      <c r="F36" s="35"/>
      <c r="L36" s="9"/>
      <c r="M36" s="9"/>
    </row>
    <row r="37" spans="1:13" s="32" customFormat="1" x14ac:dyDescent="0.3">
      <c r="A37" s="25"/>
      <c r="B37" s="34"/>
      <c r="L37" s="9"/>
      <c r="M37" s="9"/>
    </row>
    <row r="38" spans="1:13" s="32" customFormat="1" x14ac:dyDescent="0.3">
      <c r="A38" s="25"/>
      <c r="B38" s="34"/>
      <c r="L38" s="9"/>
      <c r="M38" s="9"/>
    </row>
  </sheetData>
  <mergeCells count="7"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6" customWidth="1"/>
    <col min="2" max="2" width="7.90625" style="37" customWidth="1"/>
    <col min="3" max="3" width="12.453125" style="32" customWidth="1"/>
    <col min="4" max="9" width="10.1796875" style="32" customWidth="1"/>
    <col min="10" max="10" width="30.54296875" style="32" customWidth="1"/>
    <col min="11" max="11" width="2.54296875" style="32" customWidth="1"/>
    <col min="12" max="12" width="8.453125" style="9" customWidth="1"/>
    <col min="13" max="13" width="9.08984375" style="9" bestFit="1" customWidth="1"/>
    <col min="14" max="16384" width="8" style="9"/>
  </cols>
  <sheetData>
    <row r="1" spans="1:13" s="2" customFormat="1" ht="18.75" customHeight="1" x14ac:dyDescent="0.35">
      <c r="A1" s="124" t="s">
        <v>475</v>
      </c>
      <c r="B1" s="124"/>
      <c r="C1" s="124"/>
      <c r="D1" s="124"/>
      <c r="E1" s="124"/>
      <c r="F1" s="124"/>
      <c r="G1" s="124"/>
      <c r="H1" s="124"/>
      <c r="I1" s="124"/>
      <c r="J1" s="124"/>
      <c r="K1" s="1"/>
    </row>
    <row r="2" spans="1:13" s="2" customFormat="1" ht="18.75" customHeight="1" x14ac:dyDescent="0.35">
      <c r="A2" s="108" t="s">
        <v>509</v>
      </c>
      <c r="B2" s="108"/>
      <c r="C2" s="108"/>
      <c r="D2" s="108"/>
      <c r="E2" s="108"/>
      <c r="F2" s="108"/>
      <c r="G2" s="108"/>
      <c r="H2" s="108"/>
      <c r="I2" s="108"/>
      <c r="J2" s="39"/>
      <c r="K2" s="1"/>
    </row>
    <row r="3" spans="1:13" s="5" customFormat="1" ht="59.25" customHeight="1" x14ac:dyDescent="0.2">
      <c r="A3" s="109"/>
      <c r="B3" s="111" t="s">
        <v>0</v>
      </c>
      <c r="C3" s="113" t="s">
        <v>1</v>
      </c>
      <c r="D3" s="3" t="s">
        <v>2</v>
      </c>
      <c r="E3" s="3"/>
      <c r="F3" s="3"/>
      <c r="G3" s="115" t="s">
        <v>3</v>
      </c>
      <c r="H3" s="116"/>
      <c r="I3" s="116"/>
      <c r="J3" s="117"/>
      <c r="K3" s="4"/>
    </row>
    <row r="4" spans="1:13" ht="59.25" customHeight="1" x14ac:dyDescent="0.3">
      <c r="A4" s="110"/>
      <c r="B4" s="112"/>
      <c r="C4" s="114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18"/>
      <c r="K4" s="4"/>
      <c r="L4" s="10"/>
    </row>
    <row r="5" spans="1:13" s="16" customFormat="1" x14ac:dyDescent="0.3">
      <c r="A5" s="11" t="s">
        <v>7</v>
      </c>
      <c r="B5" s="18"/>
      <c r="C5" s="13">
        <v>2195899.4999999995</v>
      </c>
      <c r="D5" s="13">
        <v>516392.2</v>
      </c>
      <c r="E5" s="13">
        <v>1623957.9</v>
      </c>
      <c r="F5" s="13">
        <v>55549.399999999994</v>
      </c>
      <c r="G5" s="13">
        <v>23.5162037242597</v>
      </c>
      <c r="H5" s="13">
        <v>73.954108555514509</v>
      </c>
      <c r="I5" s="13">
        <v>2.5296877202258123</v>
      </c>
      <c r="J5" s="14" t="s">
        <v>8</v>
      </c>
      <c r="K5" s="13"/>
      <c r="L5" s="15"/>
      <c r="M5" s="15"/>
    </row>
    <row r="6" spans="1:13" s="19" customFormat="1" ht="30" customHeight="1" x14ac:dyDescent="0.3">
      <c r="A6" s="17" t="s">
        <v>9</v>
      </c>
      <c r="B6" s="18" t="s">
        <v>10</v>
      </c>
      <c r="C6" s="13">
        <v>1303697.8999999997</v>
      </c>
      <c r="D6" s="13">
        <v>87123.9</v>
      </c>
      <c r="E6" s="13">
        <v>1211330.2999999998</v>
      </c>
      <c r="F6" s="13">
        <v>5243.7</v>
      </c>
      <c r="G6" s="13">
        <v>6.6828288977070551</v>
      </c>
      <c r="H6" s="13">
        <v>92.91495368673985</v>
      </c>
      <c r="I6" s="13">
        <v>0.40221741555309715</v>
      </c>
      <c r="J6" s="14" t="s">
        <v>11</v>
      </c>
      <c r="K6" s="13"/>
      <c r="L6" s="15"/>
      <c r="M6" s="15"/>
    </row>
    <row r="7" spans="1:13" s="19" customFormat="1" ht="13.8" x14ac:dyDescent="0.25">
      <c r="A7" s="20" t="s">
        <v>12</v>
      </c>
      <c r="B7" s="21">
        <v>49</v>
      </c>
      <c r="C7" s="22">
        <v>565896.79999999981</v>
      </c>
      <c r="D7" s="22">
        <v>60815.899999999994</v>
      </c>
      <c r="E7" s="22">
        <v>502803.6999999999</v>
      </c>
      <c r="F7" s="22">
        <v>2277.2000000000003</v>
      </c>
      <c r="G7" s="22">
        <v>10.746818147761219</v>
      </c>
      <c r="H7" s="22">
        <v>88.85077632529466</v>
      </c>
      <c r="I7" s="22">
        <v>0.40240552694413556</v>
      </c>
      <c r="J7" s="24" t="s">
        <v>258</v>
      </c>
      <c r="K7" s="13"/>
      <c r="L7" s="15"/>
      <c r="M7" s="15"/>
    </row>
    <row r="8" spans="1:13" s="19" customFormat="1" ht="15.75" customHeight="1" x14ac:dyDescent="0.25">
      <c r="A8" s="20" t="s">
        <v>23</v>
      </c>
      <c r="B8" s="21">
        <v>50</v>
      </c>
      <c r="C8" s="13" t="s">
        <v>437</v>
      </c>
      <c r="D8" s="13" t="s">
        <v>437</v>
      </c>
      <c r="E8" s="13" t="s">
        <v>437</v>
      </c>
      <c r="F8" s="13" t="s">
        <v>437</v>
      </c>
      <c r="G8" s="13" t="s">
        <v>437</v>
      </c>
      <c r="H8" s="13" t="s">
        <v>437</v>
      </c>
      <c r="I8" s="13" t="s">
        <v>437</v>
      </c>
      <c r="J8" s="24" t="s">
        <v>264</v>
      </c>
      <c r="K8" s="22"/>
      <c r="L8" s="15"/>
      <c r="M8" s="15"/>
    </row>
    <row r="9" spans="1:13" s="19" customFormat="1" ht="15.75" customHeight="1" x14ac:dyDescent="0.25">
      <c r="A9" s="20" t="s">
        <v>32</v>
      </c>
      <c r="B9" s="21">
        <v>51</v>
      </c>
      <c r="C9" s="13" t="s">
        <v>437</v>
      </c>
      <c r="D9" s="13" t="s">
        <v>437</v>
      </c>
      <c r="E9" s="13" t="s">
        <v>437</v>
      </c>
      <c r="F9" s="13" t="s">
        <v>437</v>
      </c>
      <c r="G9" s="13" t="s">
        <v>437</v>
      </c>
      <c r="H9" s="13" t="s">
        <v>437</v>
      </c>
      <c r="I9" s="13" t="s">
        <v>437</v>
      </c>
      <c r="J9" s="24" t="s">
        <v>269</v>
      </c>
      <c r="K9" s="22"/>
      <c r="L9" s="15"/>
      <c r="M9" s="15"/>
    </row>
    <row r="10" spans="1:13" s="25" customFormat="1" ht="27.6" x14ac:dyDescent="0.25">
      <c r="A10" s="20" t="s">
        <v>37</v>
      </c>
      <c r="B10" s="21">
        <v>52</v>
      </c>
      <c r="C10" s="81" t="s">
        <v>440</v>
      </c>
      <c r="D10" s="81" t="s">
        <v>440</v>
      </c>
      <c r="E10" s="81" t="s">
        <v>440</v>
      </c>
      <c r="F10" s="81" t="s">
        <v>440</v>
      </c>
      <c r="G10" s="81" t="s">
        <v>440</v>
      </c>
      <c r="H10" s="81" t="s">
        <v>440</v>
      </c>
      <c r="I10" s="81" t="s">
        <v>440</v>
      </c>
      <c r="J10" s="24" t="s">
        <v>38</v>
      </c>
      <c r="K10" s="22"/>
      <c r="L10" s="15"/>
      <c r="M10" s="15"/>
    </row>
    <row r="11" spans="1:13" s="25" customFormat="1" ht="15.75" customHeight="1" x14ac:dyDescent="0.25">
      <c r="A11" s="20" t="s">
        <v>43</v>
      </c>
      <c r="B11" s="21">
        <v>53</v>
      </c>
      <c r="C11" s="81" t="s">
        <v>440</v>
      </c>
      <c r="D11" s="81" t="s">
        <v>440</v>
      </c>
      <c r="E11" s="81" t="s">
        <v>440</v>
      </c>
      <c r="F11" s="81" t="s">
        <v>440</v>
      </c>
      <c r="G11" s="81" t="s">
        <v>440</v>
      </c>
      <c r="H11" s="81" t="s">
        <v>440</v>
      </c>
      <c r="I11" s="81" t="s">
        <v>440</v>
      </c>
      <c r="J11" s="24" t="s">
        <v>44</v>
      </c>
      <c r="K11" s="22"/>
      <c r="L11" s="15"/>
      <c r="M11" s="15"/>
    </row>
    <row r="12" spans="1:13" s="26" customFormat="1" ht="32.25" customHeight="1" x14ac:dyDescent="0.35">
      <c r="A12" s="17" t="s">
        <v>49</v>
      </c>
      <c r="B12" s="18" t="s">
        <v>50</v>
      </c>
      <c r="C12" s="13">
        <v>105219.5</v>
      </c>
      <c r="D12" s="13">
        <v>64614.6</v>
      </c>
      <c r="E12" s="13">
        <v>39123.599999999999</v>
      </c>
      <c r="F12" s="13">
        <v>1481.3</v>
      </c>
      <c r="G12" s="13">
        <v>61.409339523567397</v>
      </c>
      <c r="H12" s="13">
        <v>37.182841583546775</v>
      </c>
      <c r="I12" s="13">
        <v>1.4078188928858244</v>
      </c>
      <c r="J12" s="14" t="s">
        <v>51</v>
      </c>
      <c r="K12" s="13"/>
      <c r="L12" s="15"/>
      <c r="M12" s="15"/>
    </row>
    <row r="13" spans="1:13" s="26" customFormat="1" ht="15.75" customHeight="1" x14ac:dyDescent="0.35">
      <c r="A13" s="17" t="s">
        <v>68</v>
      </c>
      <c r="B13" s="18" t="s">
        <v>69</v>
      </c>
      <c r="C13" s="13">
        <v>143129.20000000004</v>
      </c>
      <c r="D13" s="13">
        <v>63192.9</v>
      </c>
      <c r="E13" s="13">
        <v>76152</v>
      </c>
      <c r="F13" s="13">
        <v>3784.2999999999997</v>
      </c>
      <c r="G13" s="13">
        <v>44.150948932852266</v>
      </c>
      <c r="H13" s="13">
        <v>53.205076252784181</v>
      </c>
      <c r="I13" s="13">
        <v>2.6439748143635251</v>
      </c>
      <c r="J13" s="14" t="s">
        <v>70</v>
      </c>
      <c r="K13" s="13"/>
      <c r="L13" s="15"/>
      <c r="M13" s="15"/>
    </row>
    <row r="14" spans="1:13" s="26" customFormat="1" ht="15.75" customHeight="1" x14ac:dyDescent="0.35">
      <c r="A14" s="20" t="s">
        <v>71</v>
      </c>
      <c r="B14" s="21">
        <v>58</v>
      </c>
      <c r="C14" s="22">
        <v>9081.7000000000007</v>
      </c>
      <c r="D14" s="22">
        <v>410.99999999999994</v>
      </c>
      <c r="E14" s="22">
        <v>8600.2999999999993</v>
      </c>
      <c r="F14" s="22">
        <v>70.400000000000006</v>
      </c>
      <c r="G14" s="22">
        <v>4.5255844170144348</v>
      </c>
      <c r="H14" s="22">
        <v>94.69923032031447</v>
      </c>
      <c r="I14" s="22">
        <v>0.77518526267108578</v>
      </c>
      <c r="J14" s="24" t="s">
        <v>285</v>
      </c>
      <c r="K14" s="13"/>
      <c r="L14" s="15"/>
      <c r="M14" s="15"/>
    </row>
    <row r="15" spans="1:13" s="26" customFormat="1" ht="42.6" customHeight="1" x14ac:dyDescent="0.35">
      <c r="A15" s="23" t="s">
        <v>76</v>
      </c>
      <c r="B15" s="21">
        <v>59</v>
      </c>
      <c r="C15" s="22">
        <v>13660.4</v>
      </c>
      <c r="D15" s="22">
        <v>13350.4</v>
      </c>
      <c r="E15" s="22">
        <v>310</v>
      </c>
      <c r="F15" s="13" t="s">
        <v>437</v>
      </c>
      <c r="G15" s="22">
        <v>97.730666744751247</v>
      </c>
      <c r="H15" s="22">
        <v>2.2693332552487484</v>
      </c>
      <c r="I15" s="13" t="s">
        <v>437</v>
      </c>
      <c r="J15" s="24" t="s">
        <v>288</v>
      </c>
      <c r="K15" s="13"/>
      <c r="L15" s="15"/>
      <c r="M15" s="15"/>
    </row>
    <row r="16" spans="1:13" s="26" customFormat="1" ht="28.8" x14ac:dyDescent="0.35">
      <c r="A16" s="23" t="s">
        <v>81</v>
      </c>
      <c r="B16" s="21">
        <v>60</v>
      </c>
      <c r="C16" s="22">
        <v>6558.6</v>
      </c>
      <c r="D16" s="22">
        <v>2064.6999999999998</v>
      </c>
      <c r="E16" s="22">
        <v>4436.3</v>
      </c>
      <c r="F16" s="22">
        <v>57.6</v>
      </c>
      <c r="G16" s="22">
        <v>31.480803830085684</v>
      </c>
      <c r="H16" s="22">
        <v>67.64095996096728</v>
      </c>
      <c r="I16" s="22">
        <v>0.87823620894703136</v>
      </c>
      <c r="J16" s="24" t="s">
        <v>291</v>
      </c>
      <c r="K16" s="13"/>
      <c r="L16" s="15"/>
      <c r="M16" s="15"/>
    </row>
    <row r="17" spans="1:13" ht="28.8" customHeight="1" x14ac:dyDescent="0.3">
      <c r="A17" s="20" t="s">
        <v>86</v>
      </c>
      <c r="B17" s="21">
        <v>61</v>
      </c>
      <c r="C17" s="22">
        <v>77997.400000000009</v>
      </c>
      <c r="D17" s="22">
        <v>47366.8</v>
      </c>
      <c r="E17" s="22">
        <v>29223.3</v>
      </c>
      <c r="F17" s="22">
        <v>1407.2999999999997</v>
      </c>
      <c r="G17" s="22">
        <v>60.728690956365206</v>
      </c>
      <c r="H17" s="22">
        <v>37.467018131373599</v>
      </c>
      <c r="I17" s="22">
        <v>1.8042909122611774</v>
      </c>
      <c r="J17" s="24" t="s">
        <v>87</v>
      </c>
      <c r="K17" s="22"/>
      <c r="L17" s="15"/>
      <c r="M17" s="15"/>
    </row>
    <row r="18" spans="1:13" ht="42" x14ac:dyDescent="0.3">
      <c r="A18" s="23" t="s">
        <v>96</v>
      </c>
      <c r="B18" s="21">
        <v>62</v>
      </c>
      <c r="C18" s="22">
        <v>35419</v>
      </c>
      <c r="D18" s="13" t="s">
        <v>437</v>
      </c>
      <c r="E18" s="22">
        <v>33434.9</v>
      </c>
      <c r="F18" s="22">
        <v>1984.1000000000001</v>
      </c>
      <c r="G18" s="13" t="s">
        <v>437</v>
      </c>
      <c r="H18" s="22">
        <v>94.398204353595531</v>
      </c>
      <c r="I18" s="22">
        <v>5.6017956464044723</v>
      </c>
      <c r="J18" s="24" t="s">
        <v>298</v>
      </c>
      <c r="K18" s="22"/>
      <c r="L18" s="15"/>
      <c r="M18" s="15"/>
    </row>
    <row r="19" spans="1:13" x14ac:dyDescent="0.3">
      <c r="A19" s="20" t="s">
        <v>97</v>
      </c>
      <c r="B19" s="21">
        <v>63</v>
      </c>
      <c r="C19" s="22">
        <v>412.09999999999997</v>
      </c>
      <c r="D19" s="13" t="s">
        <v>437</v>
      </c>
      <c r="E19" s="22">
        <v>147.19999999999999</v>
      </c>
      <c r="F19" s="22">
        <v>264.89999999999998</v>
      </c>
      <c r="G19" s="13" t="s">
        <v>437</v>
      </c>
      <c r="H19" s="22">
        <v>35.719485561756855</v>
      </c>
      <c r="I19" s="22">
        <v>64.280514438243145</v>
      </c>
      <c r="J19" s="24" t="s">
        <v>299</v>
      </c>
      <c r="K19" s="22"/>
      <c r="L19" s="15"/>
      <c r="M19" s="15"/>
    </row>
    <row r="20" spans="1:13" x14ac:dyDescent="0.3">
      <c r="A20" s="17" t="s">
        <v>102</v>
      </c>
      <c r="B20" s="18" t="s">
        <v>103</v>
      </c>
      <c r="C20" s="13">
        <v>165918.70000000004</v>
      </c>
      <c r="D20" s="13">
        <v>14444.8</v>
      </c>
      <c r="E20" s="13">
        <v>120250.3</v>
      </c>
      <c r="F20" s="13">
        <v>31223.599999999995</v>
      </c>
      <c r="G20" s="13">
        <v>8.7059505649453595</v>
      </c>
      <c r="H20" s="13">
        <v>72.47543525835242</v>
      </c>
      <c r="I20" s="13">
        <v>18.818614176702198</v>
      </c>
      <c r="J20" s="14" t="s">
        <v>104</v>
      </c>
      <c r="K20" s="13"/>
      <c r="L20" s="15"/>
      <c r="M20" s="15"/>
    </row>
    <row r="21" spans="1:13" ht="28.8" x14ac:dyDescent="0.3">
      <c r="A21" s="17" t="s">
        <v>111</v>
      </c>
      <c r="B21" s="18" t="s">
        <v>112</v>
      </c>
      <c r="C21" s="27">
        <v>149620.89999999997</v>
      </c>
      <c r="D21" s="27">
        <v>17582.899999999998</v>
      </c>
      <c r="E21" s="27">
        <v>125218.49999999999</v>
      </c>
      <c r="F21" s="27">
        <v>6819.5</v>
      </c>
      <c r="G21" s="27">
        <v>11.7</v>
      </c>
      <c r="H21" s="27">
        <v>83.690513825274422</v>
      </c>
      <c r="I21" s="27">
        <v>4.5578525460012616</v>
      </c>
      <c r="J21" s="14" t="s">
        <v>113</v>
      </c>
      <c r="K21" s="22"/>
      <c r="L21" s="15"/>
      <c r="M21" s="15"/>
    </row>
    <row r="22" spans="1:13" ht="30.6" customHeight="1" x14ac:dyDescent="0.3">
      <c r="A22" s="28" t="s">
        <v>114</v>
      </c>
      <c r="B22" s="21">
        <v>69</v>
      </c>
      <c r="C22" s="30">
        <v>6035.1</v>
      </c>
      <c r="D22" s="81" t="s">
        <v>440</v>
      </c>
      <c r="E22" s="30">
        <v>4228.1000000000004</v>
      </c>
      <c r="F22" s="81" t="s">
        <v>440</v>
      </c>
      <c r="G22" s="81" t="s">
        <v>440</v>
      </c>
      <c r="H22" s="30">
        <v>70.058491160047069</v>
      </c>
      <c r="I22" s="81" t="s">
        <v>440</v>
      </c>
      <c r="J22" s="41" t="s">
        <v>305</v>
      </c>
      <c r="K22" s="31"/>
      <c r="L22" s="15"/>
      <c r="M22" s="15"/>
    </row>
    <row r="23" spans="1:13" ht="43.8" customHeight="1" x14ac:dyDescent="0.3">
      <c r="A23" s="28" t="s">
        <v>119</v>
      </c>
      <c r="B23" s="21">
        <v>70</v>
      </c>
      <c r="C23" s="81" t="s">
        <v>440</v>
      </c>
      <c r="D23" s="81" t="s">
        <v>440</v>
      </c>
      <c r="E23" s="81" t="s">
        <v>440</v>
      </c>
      <c r="F23" s="81" t="s">
        <v>440</v>
      </c>
      <c r="G23" s="81" t="s">
        <v>440</v>
      </c>
      <c r="H23" s="81" t="s">
        <v>440</v>
      </c>
      <c r="I23" s="81" t="s">
        <v>440</v>
      </c>
      <c r="J23" s="41" t="s">
        <v>308</v>
      </c>
      <c r="K23" s="31"/>
      <c r="L23" s="15"/>
      <c r="M23" s="15"/>
    </row>
    <row r="24" spans="1:13" ht="40.799999999999997" customHeight="1" x14ac:dyDescent="0.3">
      <c r="A24" s="28" t="s">
        <v>124</v>
      </c>
      <c r="B24" s="21">
        <v>71</v>
      </c>
      <c r="C24" s="30">
        <v>119657.09999999996</v>
      </c>
      <c r="D24" s="30">
        <v>13797.399999999998</v>
      </c>
      <c r="E24" s="30">
        <v>103033.79999999999</v>
      </c>
      <c r="F24" s="30">
        <v>2825.9</v>
      </c>
      <c r="G24" s="30">
        <v>11.530782544454112</v>
      </c>
      <c r="H24" s="30">
        <v>86.107552330785225</v>
      </c>
      <c r="I24" s="30">
        <v>2.361665124760671</v>
      </c>
      <c r="J24" s="41" t="s">
        <v>311</v>
      </c>
      <c r="K24" s="31"/>
      <c r="L24" s="15"/>
      <c r="M24" s="15"/>
    </row>
    <row r="25" spans="1:13" x14ac:dyDescent="0.3">
      <c r="A25" s="20" t="s">
        <v>129</v>
      </c>
      <c r="B25" s="21">
        <v>72</v>
      </c>
      <c r="C25" s="30">
        <v>9798.8000000000011</v>
      </c>
      <c r="D25" s="30">
        <v>233.6</v>
      </c>
      <c r="E25" s="30">
        <v>9565.2000000000007</v>
      </c>
      <c r="F25" s="27" t="s">
        <v>437</v>
      </c>
      <c r="G25" s="30">
        <v>2.3839653835163488</v>
      </c>
      <c r="H25" s="30">
        <v>97.616034616483645</v>
      </c>
      <c r="I25" s="27" t="s">
        <v>437</v>
      </c>
      <c r="J25" s="24" t="s">
        <v>314</v>
      </c>
      <c r="K25" s="15"/>
      <c r="L25" s="15"/>
      <c r="M25" s="15"/>
    </row>
    <row r="26" spans="1:13" ht="28.2" x14ac:dyDescent="0.3">
      <c r="A26" s="23" t="s">
        <v>134</v>
      </c>
      <c r="B26" s="21">
        <v>73</v>
      </c>
      <c r="C26" s="30">
        <v>10331.4</v>
      </c>
      <c r="D26" s="30">
        <v>325.8</v>
      </c>
      <c r="E26" s="30">
        <v>6095.7999999999993</v>
      </c>
      <c r="F26" s="30">
        <v>3909.8</v>
      </c>
      <c r="G26" s="30">
        <v>3.1534932342180153</v>
      </c>
      <c r="H26" s="30">
        <v>59.002652109104282</v>
      </c>
      <c r="I26" s="30">
        <v>37.843854656677706</v>
      </c>
      <c r="J26" s="24" t="s">
        <v>317</v>
      </c>
      <c r="K26" s="15"/>
      <c r="L26" s="15"/>
      <c r="M26" s="15"/>
    </row>
    <row r="27" spans="1:13" ht="28.2" x14ac:dyDescent="0.3">
      <c r="A27" s="23" t="s">
        <v>139</v>
      </c>
      <c r="B27" s="21">
        <v>74</v>
      </c>
      <c r="C27" s="81" t="s">
        <v>440</v>
      </c>
      <c r="D27" s="81" t="s">
        <v>440</v>
      </c>
      <c r="E27" s="81" t="s">
        <v>440</v>
      </c>
      <c r="F27" s="81" t="s">
        <v>440</v>
      </c>
      <c r="G27" s="81" t="s">
        <v>440</v>
      </c>
      <c r="H27" s="81" t="s">
        <v>440</v>
      </c>
      <c r="I27" s="81" t="s">
        <v>440</v>
      </c>
      <c r="J27" s="24" t="s">
        <v>320</v>
      </c>
      <c r="L27" s="15"/>
      <c r="M27" s="15"/>
    </row>
    <row r="28" spans="1:13" x14ac:dyDescent="0.3">
      <c r="A28" s="20" t="s">
        <v>148</v>
      </c>
      <c r="B28" s="21">
        <v>75</v>
      </c>
      <c r="C28" s="30">
        <v>2594.7000000000003</v>
      </c>
      <c r="D28" s="30">
        <v>1277.5</v>
      </c>
      <c r="E28" s="81" t="s">
        <v>440</v>
      </c>
      <c r="F28" s="81" t="s">
        <v>440</v>
      </c>
      <c r="G28" s="30">
        <v>49.234978995644965</v>
      </c>
      <c r="H28" s="81" t="s">
        <v>440</v>
      </c>
      <c r="I28" s="81" t="s">
        <v>440</v>
      </c>
      <c r="J28" s="24" t="s">
        <v>325</v>
      </c>
      <c r="L28" s="15"/>
      <c r="M28" s="15"/>
    </row>
    <row r="29" spans="1:13" ht="28.8" x14ac:dyDescent="0.3">
      <c r="A29" s="17" t="s">
        <v>149</v>
      </c>
      <c r="B29" s="18" t="s">
        <v>150</v>
      </c>
      <c r="C29" s="27">
        <v>144323.50000000003</v>
      </c>
      <c r="D29" s="27">
        <v>103534.30000000002</v>
      </c>
      <c r="E29" s="27">
        <v>34740.500000000007</v>
      </c>
      <c r="F29" s="27">
        <v>6048.7</v>
      </c>
      <c r="G29" s="27">
        <v>71.73765880123473</v>
      </c>
      <c r="H29" s="27">
        <v>24.071270444522202</v>
      </c>
      <c r="I29" s="27">
        <v>4.1910707542430714</v>
      </c>
      <c r="J29" s="14" t="s">
        <v>436</v>
      </c>
      <c r="L29" s="15"/>
      <c r="M29" s="15"/>
    </row>
    <row r="30" spans="1:13" x14ac:dyDescent="0.3">
      <c r="A30" s="17" t="s">
        <v>196</v>
      </c>
      <c r="B30" s="18" t="s">
        <v>197</v>
      </c>
      <c r="C30" s="27">
        <v>97771.500000000015</v>
      </c>
      <c r="D30" s="27">
        <v>95008.5</v>
      </c>
      <c r="E30" s="84" t="s">
        <v>440</v>
      </c>
      <c r="F30" s="84" t="s">
        <v>440</v>
      </c>
      <c r="G30" s="27">
        <v>97.174023104892512</v>
      </c>
      <c r="H30" s="84" t="s">
        <v>440</v>
      </c>
      <c r="I30" s="84" t="s">
        <v>440</v>
      </c>
      <c r="J30" s="14" t="s">
        <v>198</v>
      </c>
      <c r="L30" s="15"/>
      <c r="M30" s="15"/>
    </row>
    <row r="31" spans="1:13" ht="28.2" x14ac:dyDescent="0.3">
      <c r="A31" s="17" t="s">
        <v>211</v>
      </c>
      <c r="B31" s="18" t="s">
        <v>212</v>
      </c>
      <c r="C31" s="27">
        <v>71695.599999999991</v>
      </c>
      <c r="D31" s="27">
        <v>60224.499999999993</v>
      </c>
      <c r="E31" s="27">
        <v>11001.8</v>
      </c>
      <c r="F31" s="27">
        <v>469.3</v>
      </c>
      <c r="G31" s="27">
        <v>84.000273378003669</v>
      </c>
      <c r="H31" s="27">
        <v>15.345153677492066</v>
      </c>
      <c r="I31" s="27">
        <v>0.6545729445042654</v>
      </c>
      <c r="J31" s="14" t="s">
        <v>213</v>
      </c>
      <c r="L31" s="15"/>
      <c r="M31" s="15"/>
    </row>
    <row r="32" spans="1:13" ht="28.2" x14ac:dyDescent="0.3">
      <c r="A32" s="17" t="s">
        <v>235</v>
      </c>
      <c r="B32" s="18" t="s">
        <v>236</v>
      </c>
      <c r="C32" s="27">
        <v>7061.8</v>
      </c>
      <c r="D32" s="27">
        <v>5256.5</v>
      </c>
      <c r="E32" s="27">
        <v>1415.4</v>
      </c>
      <c r="F32" s="27">
        <v>389.9</v>
      </c>
      <c r="G32" s="27">
        <v>74.435696281401349</v>
      </c>
      <c r="H32" s="27">
        <v>20.100000000000001</v>
      </c>
      <c r="I32" s="27">
        <v>5.5212552040556231</v>
      </c>
      <c r="J32" s="14" t="s">
        <v>237</v>
      </c>
      <c r="L32" s="15"/>
      <c r="M32" s="15"/>
    </row>
    <row r="33" spans="1:13" x14ac:dyDescent="0.3">
      <c r="A33" s="17" t="s">
        <v>246</v>
      </c>
      <c r="B33" s="18" t="s">
        <v>247</v>
      </c>
      <c r="C33" s="27">
        <v>7460.9000000000005</v>
      </c>
      <c r="D33" s="27">
        <v>5409.3</v>
      </c>
      <c r="E33" s="84" t="s">
        <v>440</v>
      </c>
      <c r="F33" s="84" t="s">
        <v>440</v>
      </c>
      <c r="G33" s="27">
        <v>72.501976973287412</v>
      </c>
      <c r="H33" s="84" t="s">
        <v>440</v>
      </c>
      <c r="I33" s="84" t="s">
        <v>440</v>
      </c>
      <c r="J33" s="14" t="s">
        <v>248</v>
      </c>
      <c r="L33" s="15"/>
      <c r="M33" s="15"/>
    </row>
    <row r="34" spans="1:13" s="32" customFormat="1" x14ac:dyDescent="0.3">
      <c r="A34" s="25"/>
      <c r="B34" s="34"/>
      <c r="L34" s="9"/>
      <c r="M34" s="9"/>
    </row>
    <row r="35" spans="1:13" s="32" customFormat="1" x14ac:dyDescent="0.3">
      <c r="A35" s="25"/>
      <c r="B35" s="34"/>
      <c r="C35" s="35"/>
      <c r="D35" s="35"/>
      <c r="E35" s="35"/>
      <c r="F35" s="35"/>
      <c r="L35" s="9"/>
      <c r="M35" s="9"/>
    </row>
    <row r="36" spans="1:13" s="32" customFormat="1" x14ac:dyDescent="0.3">
      <c r="A36" s="25"/>
      <c r="B36" s="34"/>
      <c r="C36" s="35"/>
      <c r="D36" s="35"/>
      <c r="E36" s="35"/>
      <c r="F36" s="35"/>
      <c r="L36" s="9"/>
      <c r="M36" s="9"/>
    </row>
    <row r="37" spans="1:13" s="32" customFormat="1" x14ac:dyDescent="0.3">
      <c r="A37" s="25"/>
      <c r="B37" s="34"/>
      <c r="L37" s="9"/>
      <c r="M37" s="9"/>
    </row>
    <row r="38" spans="1:13" s="32" customFormat="1" x14ac:dyDescent="0.3">
      <c r="A38" s="25"/>
      <c r="B38" s="34"/>
      <c r="L38" s="9"/>
      <c r="M38" s="9"/>
    </row>
  </sheetData>
  <mergeCells count="7"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6" customWidth="1"/>
    <col min="2" max="2" width="7.90625" style="37" customWidth="1"/>
    <col min="3" max="3" width="12.453125" style="32" customWidth="1"/>
    <col min="4" max="9" width="10.1796875" style="32" customWidth="1"/>
    <col min="10" max="10" width="30.54296875" style="32" customWidth="1"/>
    <col min="11" max="11" width="2.54296875" style="32" customWidth="1"/>
    <col min="12" max="12" width="7.90625" style="9" customWidth="1"/>
    <col min="13" max="13" width="4.6328125" style="9" customWidth="1"/>
    <col min="14" max="14" width="1.36328125" style="9" customWidth="1"/>
    <col min="15" max="16" width="8.453125" style="9" customWidth="1"/>
    <col min="17" max="17" width="9.08984375" style="9" bestFit="1" customWidth="1"/>
    <col min="18" max="16384" width="8" style="9"/>
  </cols>
  <sheetData>
    <row r="1" spans="1:17" s="2" customFormat="1" ht="18.75" customHeight="1" x14ac:dyDescent="0.35">
      <c r="A1" s="124" t="s">
        <v>476</v>
      </c>
      <c r="B1" s="124"/>
      <c r="C1" s="124"/>
      <c r="D1" s="124"/>
      <c r="E1" s="124"/>
      <c r="F1" s="124"/>
      <c r="G1" s="124"/>
      <c r="H1" s="124"/>
      <c r="I1" s="124"/>
      <c r="J1" s="124"/>
      <c r="K1" s="1"/>
    </row>
    <row r="2" spans="1:17" s="2" customFormat="1" ht="18.75" customHeight="1" x14ac:dyDescent="0.35">
      <c r="A2" s="108" t="s">
        <v>508</v>
      </c>
      <c r="B2" s="108"/>
      <c r="C2" s="108"/>
      <c r="D2" s="108"/>
      <c r="E2" s="108"/>
      <c r="F2" s="108"/>
      <c r="G2" s="108"/>
      <c r="H2" s="108"/>
      <c r="I2" s="108"/>
      <c r="J2" s="39"/>
      <c r="K2" s="1"/>
    </row>
    <row r="3" spans="1:17" s="5" customFormat="1" ht="59.25" customHeight="1" x14ac:dyDescent="0.2">
      <c r="A3" s="109"/>
      <c r="B3" s="111" t="s">
        <v>0</v>
      </c>
      <c r="C3" s="113" t="s">
        <v>1</v>
      </c>
      <c r="D3" s="3" t="s">
        <v>2</v>
      </c>
      <c r="E3" s="3"/>
      <c r="F3" s="3"/>
      <c r="G3" s="115" t="s">
        <v>3</v>
      </c>
      <c r="H3" s="116"/>
      <c r="I3" s="116"/>
      <c r="J3" s="117"/>
      <c r="K3" s="4"/>
    </row>
    <row r="4" spans="1:17" ht="59.25" customHeight="1" x14ac:dyDescent="0.3">
      <c r="A4" s="110"/>
      <c r="B4" s="112"/>
      <c r="C4" s="114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18"/>
      <c r="K4" s="4"/>
      <c r="L4" s="69"/>
      <c r="O4" s="10"/>
      <c r="P4" s="10"/>
    </row>
    <row r="5" spans="1:17" s="16" customFormat="1" x14ac:dyDescent="0.3">
      <c r="A5" s="11" t="s">
        <v>7</v>
      </c>
      <c r="B5" s="18"/>
      <c r="C5" s="13">
        <f>9714421.3-744875.5</f>
        <v>8969545.8000000007</v>
      </c>
      <c r="D5" s="13">
        <f>1029323-1497.3</f>
        <v>1027825.7</v>
      </c>
      <c r="E5" s="13">
        <f>8465715.3-743360.5</f>
        <v>7722354.8000000007</v>
      </c>
      <c r="F5" s="13">
        <f>219383-17.7</f>
        <v>219365.3</v>
      </c>
      <c r="G5" s="13">
        <f>D5/C5*100</f>
        <v>11.459060725237613</v>
      </c>
      <c r="H5" s="13">
        <f>E5/C5*100</f>
        <v>86.095271401590921</v>
      </c>
      <c r="I5" s="13">
        <f>F5/C5*100</f>
        <v>2.4456678731714594</v>
      </c>
      <c r="J5" s="14" t="s">
        <v>8</v>
      </c>
      <c r="K5" s="13"/>
      <c r="L5" s="68"/>
      <c r="M5" s="15"/>
      <c r="N5" s="15"/>
      <c r="O5" s="15"/>
      <c r="P5" s="15"/>
      <c r="Q5" s="15"/>
    </row>
    <row r="6" spans="1:17" s="19" customFormat="1" ht="30" customHeight="1" x14ac:dyDescent="0.3">
      <c r="A6" s="17" t="s">
        <v>9</v>
      </c>
      <c r="B6" s="18" t="s">
        <v>10</v>
      </c>
      <c r="C6" s="13">
        <f>6309953-744875.5</f>
        <v>5565077.5</v>
      </c>
      <c r="D6" s="13">
        <f>233502.7-1497.3</f>
        <v>232005.40000000002</v>
      </c>
      <c r="E6" s="13">
        <f>5993006.7-743360.5</f>
        <v>5249646.2</v>
      </c>
      <c r="F6" s="13">
        <f>83443.6-17.7</f>
        <v>83425.900000000009</v>
      </c>
      <c r="G6" s="13">
        <v>3.7005457885343991</v>
      </c>
      <c r="H6" s="13">
        <v>94.977041825826575</v>
      </c>
      <c r="I6" s="13">
        <v>1.3224123856390058</v>
      </c>
      <c r="J6" s="14" t="s">
        <v>11</v>
      </c>
      <c r="K6" s="13"/>
      <c r="L6" s="68"/>
      <c r="M6" s="15"/>
      <c r="N6" s="15"/>
      <c r="O6" s="15"/>
      <c r="P6" s="15"/>
      <c r="Q6" s="15"/>
    </row>
    <row r="7" spans="1:17" s="19" customFormat="1" ht="13.8" x14ac:dyDescent="0.25">
      <c r="A7" s="20" t="s">
        <v>12</v>
      </c>
      <c r="B7" s="21">
        <v>49</v>
      </c>
      <c r="C7" s="22">
        <v>1824178.5999999996</v>
      </c>
      <c r="D7" s="22">
        <v>137193.29999999999</v>
      </c>
      <c r="E7" s="22">
        <v>1680893.9999999995</v>
      </c>
      <c r="F7" s="22">
        <v>6091.3</v>
      </c>
      <c r="G7" s="22">
        <v>7.5208260857791016</v>
      </c>
      <c r="H7" s="22">
        <v>92.2</v>
      </c>
      <c r="I7" s="22">
        <v>0.33392015452872881</v>
      </c>
      <c r="J7" s="24" t="s">
        <v>258</v>
      </c>
      <c r="K7" s="13"/>
      <c r="L7" s="68"/>
      <c r="M7" s="15"/>
      <c r="N7" s="15"/>
      <c r="O7" s="15"/>
      <c r="P7" s="15"/>
      <c r="Q7" s="15"/>
    </row>
    <row r="8" spans="1:17" s="19" customFormat="1" ht="15.75" customHeight="1" x14ac:dyDescent="0.25">
      <c r="A8" s="20" t="s">
        <v>23</v>
      </c>
      <c r="B8" s="21">
        <v>50</v>
      </c>
      <c r="C8" s="81" t="s">
        <v>440</v>
      </c>
      <c r="D8" s="13" t="s">
        <v>437</v>
      </c>
      <c r="E8" s="81" t="s">
        <v>440</v>
      </c>
      <c r="F8" s="13" t="s">
        <v>437</v>
      </c>
      <c r="G8" s="13" t="s">
        <v>437</v>
      </c>
      <c r="H8" s="81" t="s">
        <v>440</v>
      </c>
      <c r="I8" s="13" t="s">
        <v>437</v>
      </c>
      <c r="J8" s="24" t="s">
        <v>264</v>
      </c>
      <c r="K8" s="22"/>
      <c r="L8" s="68"/>
      <c r="M8" s="15"/>
      <c r="N8" s="15"/>
      <c r="O8" s="15"/>
      <c r="P8" s="15"/>
      <c r="Q8" s="15"/>
    </row>
    <row r="9" spans="1:17" s="19" customFormat="1" ht="15.75" customHeight="1" x14ac:dyDescent="0.25">
      <c r="A9" s="20" t="s">
        <v>32</v>
      </c>
      <c r="B9" s="21">
        <v>51</v>
      </c>
      <c r="C9" s="81" t="s">
        <v>440</v>
      </c>
      <c r="D9" s="13" t="s">
        <v>437</v>
      </c>
      <c r="E9" s="81" t="s">
        <v>440</v>
      </c>
      <c r="F9" s="13" t="s">
        <v>437</v>
      </c>
      <c r="G9" s="13" t="s">
        <v>437</v>
      </c>
      <c r="H9" s="81" t="s">
        <v>440</v>
      </c>
      <c r="I9" s="13" t="s">
        <v>437</v>
      </c>
      <c r="J9" s="24" t="s">
        <v>269</v>
      </c>
      <c r="K9" s="22"/>
      <c r="L9" s="68"/>
      <c r="M9" s="15"/>
      <c r="N9" s="15"/>
      <c r="O9" s="15"/>
      <c r="P9" s="15"/>
      <c r="Q9" s="15"/>
    </row>
    <row r="10" spans="1:17" s="25" customFormat="1" ht="27.6" x14ac:dyDescent="0.25">
      <c r="A10" s="20" t="s">
        <v>37</v>
      </c>
      <c r="B10" s="21">
        <v>52</v>
      </c>
      <c r="C10" s="22">
        <f>4360623.4-744875.5</f>
        <v>3615747.9000000004</v>
      </c>
      <c r="D10" s="81" t="s">
        <v>440</v>
      </c>
      <c r="E10" s="22">
        <f>4188639.6-743360.5</f>
        <v>3445279.1</v>
      </c>
      <c r="F10" s="81" t="s">
        <v>440</v>
      </c>
      <c r="G10" s="81" t="s">
        <v>440</v>
      </c>
      <c r="H10" s="22">
        <f>E10/C10*100</f>
        <v>95.28537927104928</v>
      </c>
      <c r="I10" s="81" t="s">
        <v>440</v>
      </c>
      <c r="J10" s="24" t="s">
        <v>38</v>
      </c>
      <c r="K10" s="22"/>
      <c r="L10" s="68"/>
      <c r="M10" s="15"/>
      <c r="N10" s="15"/>
      <c r="O10" s="15"/>
      <c r="P10" s="15"/>
      <c r="Q10" s="15"/>
    </row>
    <row r="11" spans="1:17" s="25" customFormat="1" ht="15.75" customHeight="1" x14ac:dyDescent="0.25">
      <c r="A11" s="20" t="s">
        <v>43</v>
      </c>
      <c r="B11" s="21">
        <v>53</v>
      </c>
      <c r="C11" s="81" t="s">
        <v>440</v>
      </c>
      <c r="D11" s="81" t="s">
        <v>440</v>
      </c>
      <c r="E11" s="81" t="s">
        <v>440</v>
      </c>
      <c r="F11" s="81" t="s">
        <v>440</v>
      </c>
      <c r="G11" s="81" t="s">
        <v>440</v>
      </c>
      <c r="H11" s="81" t="s">
        <v>440</v>
      </c>
      <c r="I11" s="81" t="s">
        <v>440</v>
      </c>
      <c r="J11" s="24" t="s">
        <v>44</v>
      </c>
      <c r="K11" s="22"/>
      <c r="L11" s="68"/>
      <c r="M11" s="15"/>
      <c r="N11" s="15"/>
      <c r="O11" s="15"/>
      <c r="P11" s="15"/>
      <c r="Q11" s="15"/>
    </row>
    <row r="12" spans="1:17" s="26" customFormat="1" ht="32.25" customHeight="1" x14ac:dyDescent="0.35">
      <c r="A12" s="17" t="s">
        <v>49</v>
      </c>
      <c r="B12" s="18" t="s">
        <v>50</v>
      </c>
      <c r="C12" s="13">
        <v>364867.00000000012</v>
      </c>
      <c r="D12" s="13">
        <v>149021.1</v>
      </c>
      <c r="E12" s="13">
        <v>212232.59999999998</v>
      </c>
      <c r="F12" s="13">
        <v>3613.2999999999997</v>
      </c>
      <c r="G12" s="13">
        <v>40.842580995266758</v>
      </c>
      <c r="H12" s="13">
        <v>58.167112948005681</v>
      </c>
      <c r="I12" s="13">
        <v>0.99030605672751959</v>
      </c>
      <c r="J12" s="14" t="s">
        <v>51</v>
      </c>
      <c r="K12" s="13"/>
      <c r="L12" s="68"/>
      <c r="M12" s="15"/>
      <c r="N12" s="15"/>
      <c r="O12" s="15"/>
      <c r="P12" s="15"/>
      <c r="Q12" s="15"/>
    </row>
    <row r="13" spans="1:17" s="26" customFormat="1" ht="15.75" customHeight="1" x14ac:dyDescent="0.35">
      <c r="A13" s="17" t="s">
        <v>68</v>
      </c>
      <c r="B13" s="18" t="s">
        <v>69</v>
      </c>
      <c r="C13" s="13">
        <v>460250.9</v>
      </c>
      <c r="D13" s="13">
        <v>118332.2</v>
      </c>
      <c r="E13" s="13">
        <v>329024.3</v>
      </c>
      <c r="F13" s="13">
        <v>12894.400000000001</v>
      </c>
      <c r="G13" s="13">
        <v>25.710367975380382</v>
      </c>
      <c r="H13" s="13">
        <v>71.488029681202136</v>
      </c>
      <c r="I13" s="13">
        <v>2.8016023434174713</v>
      </c>
      <c r="J13" s="14" t="s">
        <v>70</v>
      </c>
      <c r="K13" s="13"/>
      <c r="L13" s="68"/>
      <c r="M13" s="15"/>
      <c r="N13" s="15"/>
      <c r="O13" s="15"/>
      <c r="P13" s="15"/>
      <c r="Q13" s="15"/>
    </row>
    <row r="14" spans="1:17" s="26" customFormat="1" ht="15.75" customHeight="1" x14ac:dyDescent="0.35">
      <c r="A14" s="20" t="s">
        <v>71</v>
      </c>
      <c r="B14" s="21">
        <v>58</v>
      </c>
      <c r="C14" s="22">
        <v>13766.900000000001</v>
      </c>
      <c r="D14" s="22">
        <v>442</v>
      </c>
      <c r="E14" s="22">
        <v>13087.900000000001</v>
      </c>
      <c r="F14" s="22">
        <v>237</v>
      </c>
      <c r="G14" s="22">
        <v>3.2105993360887339</v>
      </c>
      <c r="H14" s="22">
        <v>95.067880205420252</v>
      </c>
      <c r="I14" s="22">
        <v>1.721520458491018</v>
      </c>
      <c r="J14" s="24" t="s">
        <v>285</v>
      </c>
      <c r="K14" s="13"/>
      <c r="L14" s="68"/>
      <c r="M14" s="15"/>
      <c r="N14" s="15"/>
      <c r="O14" s="15"/>
      <c r="P14" s="15"/>
      <c r="Q14" s="15"/>
    </row>
    <row r="15" spans="1:17" s="26" customFormat="1" ht="42.6" customHeight="1" x14ac:dyDescent="0.35">
      <c r="A15" s="23" t="s">
        <v>76</v>
      </c>
      <c r="B15" s="21">
        <v>59</v>
      </c>
      <c r="C15" s="22">
        <v>15146.4</v>
      </c>
      <c r="D15" s="81" t="s">
        <v>440</v>
      </c>
      <c r="E15" s="81" t="s">
        <v>440</v>
      </c>
      <c r="F15" s="13" t="s">
        <v>437</v>
      </c>
      <c r="G15" s="81" t="s">
        <v>440</v>
      </c>
      <c r="H15" s="81" t="s">
        <v>440</v>
      </c>
      <c r="I15" s="13" t="s">
        <v>437</v>
      </c>
      <c r="J15" s="24" t="s">
        <v>288</v>
      </c>
      <c r="K15" s="13"/>
      <c r="L15" s="68"/>
      <c r="M15" s="15"/>
      <c r="N15" s="15"/>
      <c r="O15" s="15"/>
      <c r="P15" s="15"/>
      <c r="Q15" s="15"/>
    </row>
    <row r="16" spans="1:17" s="26" customFormat="1" ht="28.8" x14ac:dyDescent="0.35">
      <c r="A16" s="23" t="s">
        <v>81</v>
      </c>
      <c r="B16" s="21">
        <v>60</v>
      </c>
      <c r="C16" s="22">
        <v>15309.2</v>
      </c>
      <c r="D16" s="22">
        <v>7377.0999999999995</v>
      </c>
      <c r="E16" s="22">
        <v>7588.4999999999991</v>
      </c>
      <c r="F16" s="22">
        <v>343.6</v>
      </c>
      <c r="G16" s="22">
        <v>48.187364460585783</v>
      </c>
      <c r="H16" s="22">
        <v>49.568233480521506</v>
      </c>
      <c r="I16" s="22">
        <v>2.2444020588926921</v>
      </c>
      <c r="J16" s="24" t="s">
        <v>291</v>
      </c>
      <c r="K16" s="13"/>
      <c r="L16" s="68"/>
      <c r="M16" s="15"/>
      <c r="N16" s="15"/>
      <c r="O16" s="15"/>
      <c r="P16" s="15"/>
      <c r="Q16" s="15"/>
    </row>
    <row r="17" spans="1:17" ht="28.8" customHeight="1" x14ac:dyDescent="0.3">
      <c r="A17" s="20" t="s">
        <v>86</v>
      </c>
      <c r="B17" s="21">
        <v>61</v>
      </c>
      <c r="C17" s="22">
        <v>206407</v>
      </c>
      <c r="D17" s="22">
        <v>101710</v>
      </c>
      <c r="E17" s="22">
        <v>103219.39999999998</v>
      </c>
      <c r="F17" s="22">
        <v>1477.6</v>
      </c>
      <c r="G17" s="22">
        <v>49.27642957845422</v>
      </c>
      <c r="H17" s="22">
        <v>50.007703227119229</v>
      </c>
      <c r="I17" s="22">
        <v>0.71586719442654556</v>
      </c>
      <c r="J17" s="24" t="s">
        <v>87</v>
      </c>
      <c r="K17" s="22"/>
      <c r="L17" s="68"/>
      <c r="M17" s="15"/>
      <c r="N17" s="15"/>
      <c r="O17" s="15"/>
      <c r="P17" s="15"/>
      <c r="Q17" s="15"/>
    </row>
    <row r="18" spans="1:17" ht="42" x14ac:dyDescent="0.3">
      <c r="A18" s="23" t="s">
        <v>96</v>
      </c>
      <c r="B18" s="21">
        <v>62</v>
      </c>
      <c r="C18" s="22">
        <v>178231.19999999998</v>
      </c>
      <c r="D18" s="81" t="s">
        <v>440</v>
      </c>
      <c r="E18" s="22">
        <v>167382.29999999999</v>
      </c>
      <c r="F18" s="81" t="s">
        <v>440</v>
      </c>
      <c r="G18" s="81" t="s">
        <v>440</v>
      </c>
      <c r="H18" s="22">
        <v>93.913018596070728</v>
      </c>
      <c r="I18" s="81" t="s">
        <v>440</v>
      </c>
      <c r="J18" s="24" t="s">
        <v>298</v>
      </c>
      <c r="K18" s="22"/>
      <c r="L18" s="68"/>
      <c r="M18" s="15"/>
      <c r="N18" s="15"/>
      <c r="O18" s="15"/>
      <c r="P18" s="15"/>
      <c r="Q18" s="15"/>
    </row>
    <row r="19" spans="1:17" x14ac:dyDescent="0.3">
      <c r="A19" s="20" t="s">
        <v>97</v>
      </c>
      <c r="B19" s="21">
        <v>63</v>
      </c>
      <c r="C19" s="22">
        <v>31390.2</v>
      </c>
      <c r="D19" s="81" t="s">
        <v>440</v>
      </c>
      <c r="E19" s="81" t="s">
        <v>440</v>
      </c>
      <c r="F19" s="81" t="s">
        <v>440</v>
      </c>
      <c r="G19" s="81" t="s">
        <v>440</v>
      </c>
      <c r="H19" s="81" t="s">
        <v>440</v>
      </c>
      <c r="I19" s="81" t="s">
        <v>440</v>
      </c>
      <c r="J19" s="24" t="s">
        <v>299</v>
      </c>
      <c r="K19" s="22"/>
      <c r="L19" s="68"/>
      <c r="M19" s="15"/>
      <c r="N19" s="15"/>
      <c r="O19" s="15"/>
      <c r="P19" s="15"/>
      <c r="Q19" s="15"/>
    </row>
    <row r="20" spans="1:17" x14ac:dyDescent="0.3">
      <c r="A20" s="17" t="s">
        <v>102</v>
      </c>
      <c r="B20" s="18" t="s">
        <v>103</v>
      </c>
      <c r="C20" s="13">
        <v>1089601.6000000001</v>
      </c>
      <c r="D20" s="13">
        <v>41977.100000000006</v>
      </c>
      <c r="E20" s="13">
        <v>965623.80000000016</v>
      </c>
      <c r="F20" s="13">
        <v>82000.699999999968</v>
      </c>
      <c r="G20" s="13">
        <v>3.8525182048190825</v>
      </c>
      <c r="H20" s="13">
        <v>88.621731098779605</v>
      </c>
      <c r="I20" s="13">
        <v>7.5257506964013228</v>
      </c>
      <c r="J20" s="14" t="s">
        <v>104</v>
      </c>
      <c r="K20" s="13"/>
      <c r="L20" s="68"/>
      <c r="M20" s="15"/>
      <c r="N20" s="15"/>
      <c r="O20" s="15"/>
      <c r="P20" s="15"/>
      <c r="Q20" s="15"/>
    </row>
    <row r="21" spans="1:17" ht="28.8" x14ac:dyDescent="0.3">
      <c r="A21" s="17" t="s">
        <v>111</v>
      </c>
      <c r="B21" s="18" t="s">
        <v>112</v>
      </c>
      <c r="C21" s="27">
        <v>395271.30000000005</v>
      </c>
      <c r="D21" s="27">
        <v>11350.9</v>
      </c>
      <c r="E21" s="27">
        <v>377958.5</v>
      </c>
      <c r="F21" s="27">
        <v>5961.9</v>
      </c>
      <c r="G21" s="27">
        <v>2.871673202683827</v>
      </c>
      <c r="H21" s="27">
        <v>95.620020983056435</v>
      </c>
      <c r="I21" s="27">
        <v>1.5083058142597245</v>
      </c>
      <c r="J21" s="14" t="s">
        <v>113</v>
      </c>
      <c r="K21" s="22"/>
      <c r="L21" s="68"/>
      <c r="M21" s="15"/>
      <c r="O21" s="15"/>
      <c r="P21" s="15"/>
      <c r="Q21" s="15"/>
    </row>
    <row r="22" spans="1:17" ht="30.6" customHeight="1" x14ac:dyDescent="0.3">
      <c r="A22" s="28" t="s">
        <v>114</v>
      </c>
      <c r="B22" s="21">
        <v>69</v>
      </c>
      <c r="C22" s="30">
        <v>17826.7</v>
      </c>
      <c r="D22" s="81" t="s">
        <v>440</v>
      </c>
      <c r="E22" s="30">
        <v>17554.699999999997</v>
      </c>
      <c r="F22" s="81" t="s">
        <v>440</v>
      </c>
      <c r="G22" s="81" t="s">
        <v>440</v>
      </c>
      <c r="H22" s="30">
        <v>98.474198814138319</v>
      </c>
      <c r="I22" s="81" t="s">
        <v>440</v>
      </c>
      <c r="J22" s="41" t="s">
        <v>305</v>
      </c>
      <c r="K22" s="31"/>
      <c r="L22" s="68"/>
      <c r="M22" s="15"/>
      <c r="O22" s="15"/>
      <c r="P22" s="15"/>
      <c r="Q22" s="15"/>
    </row>
    <row r="23" spans="1:17" ht="43.8" customHeight="1" x14ac:dyDescent="0.3">
      <c r="A23" s="28" t="s">
        <v>119</v>
      </c>
      <c r="B23" s="21">
        <v>70</v>
      </c>
      <c r="C23" s="30">
        <v>40404.5</v>
      </c>
      <c r="D23" s="27" t="s">
        <v>437</v>
      </c>
      <c r="E23" s="30">
        <v>40404.5</v>
      </c>
      <c r="F23" s="27" t="s">
        <v>437</v>
      </c>
      <c r="G23" s="27" t="s">
        <v>437</v>
      </c>
      <c r="H23" s="30">
        <v>100</v>
      </c>
      <c r="I23" s="27" t="s">
        <v>437</v>
      </c>
      <c r="J23" s="41" t="s">
        <v>308</v>
      </c>
      <c r="K23" s="31"/>
      <c r="L23" s="68"/>
      <c r="M23" s="15"/>
      <c r="O23" s="15"/>
      <c r="P23" s="15"/>
      <c r="Q23" s="15"/>
    </row>
    <row r="24" spans="1:17" ht="40.799999999999997" customHeight="1" x14ac:dyDescent="0.3">
      <c r="A24" s="28" t="s">
        <v>124</v>
      </c>
      <c r="B24" s="21">
        <v>71</v>
      </c>
      <c r="C24" s="30">
        <v>82970.5</v>
      </c>
      <c r="D24" s="81" t="s">
        <v>440</v>
      </c>
      <c r="E24" s="30">
        <v>76490.200000000012</v>
      </c>
      <c r="F24" s="81" t="s">
        <v>440</v>
      </c>
      <c r="G24" s="81" t="s">
        <v>440</v>
      </c>
      <c r="H24" s="30">
        <v>92.189633664977322</v>
      </c>
      <c r="I24" s="81" t="s">
        <v>440</v>
      </c>
      <c r="J24" s="41" t="s">
        <v>311</v>
      </c>
      <c r="K24" s="31"/>
      <c r="L24" s="68"/>
      <c r="M24" s="15"/>
      <c r="O24" s="15"/>
      <c r="P24" s="15"/>
      <c r="Q24" s="15"/>
    </row>
    <row r="25" spans="1:17" x14ac:dyDescent="0.3">
      <c r="A25" s="20" t="s">
        <v>129</v>
      </c>
      <c r="B25" s="21">
        <v>72</v>
      </c>
      <c r="C25" s="30">
        <v>97213.599999999991</v>
      </c>
      <c r="D25" s="27" t="s">
        <v>437</v>
      </c>
      <c r="E25" s="30">
        <v>93337.499999999985</v>
      </c>
      <c r="F25" s="30">
        <v>3876.1</v>
      </c>
      <c r="G25" s="27" t="s">
        <v>437</v>
      </c>
      <c r="H25" s="30">
        <v>96.012800678094408</v>
      </c>
      <c r="I25" s="30">
        <v>3.9871993219055777</v>
      </c>
      <c r="J25" s="24" t="s">
        <v>314</v>
      </c>
      <c r="K25" s="15"/>
      <c r="L25" s="68"/>
      <c r="M25" s="15"/>
      <c r="O25" s="15"/>
      <c r="P25" s="15"/>
      <c r="Q25" s="15"/>
    </row>
    <row r="26" spans="1:17" ht="28.2" x14ac:dyDescent="0.3">
      <c r="A26" s="23" t="s">
        <v>134</v>
      </c>
      <c r="B26" s="21">
        <v>73</v>
      </c>
      <c r="C26" s="30">
        <v>112836.6</v>
      </c>
      <c r="D26" s="30">
        <v>1143.2</v>
      </c>
      <c r="E26" s="30">
        <v>109962.59999999999</v>
      </c>
      <c r="F26" s="30">
        <v>1730.8</v>
      </c>
      <c r="G26" s="30">
        <v>1.0131464436184714</v>
      </c>
      <c r="H26" s="30">
        <v>97.452954094682028</v>
      </c>
      <c r="I26" s="30">
        <v>1.5338994616994839</v>
      </c>
      <c r="J26" s="24" t="s">
        <v>317</v>
      </c>
      <c r="K26" s="15"/>
      <c r="L26" s="68"/>
      <c r="M26" s="15"/>
      <c r="O26" s="15"/>
      <c r="P26" s="15"/>
      <c r="Q26" s="15"/>
    </row>
    <row r="27" spans="1:17" ht="28.2" x14ac:dyDescent="0.3">
      <c r="A27" s="23" t="s">
        <v>139</v>
      </c>
      <c r="B27" s="21">
        <v>74</v>
      </c>
      <c r="C27" s="30">
        <v>33645.5</v>
      </c>
      <c r="D27" s="81" t="s">
        <v>440</v>
      </c>
      <c r="E27" s="30">
        <v>33478.5</v>
      </c>
      <c r="F27" s="81" t="s">
        <v>440</v>
      </c>
      <c r="G27" s="81" t="s">
        <v>440</v>
      </c>
      <c r="H27" s="30">
        <v>99.5036483333581</v>
      </c>
      <c r="I27" s="81" t="s">
        <v>440</v>
      </c>
      <c r="J27" s="24" t="s">
        <v>320</v>
      </c>
      <c r="L27" s="68"/>
      <c r="M27" s="15"/>
      <c r="O27" s="15"/>
      <c r="P27" s="15"/>
      <c r="Q27" s="15"/>
    </row>
    <row r="28" spans="1:17" x14ac:dyDescent="0.3">
      <c r="A28" s="20" t="s">
        <v>148</v>
      </c>
      <c r="B28" s="21">
        <v>75</v>
      </c>
      <c r="C28" s="30">
        <v>10373.9</v>
      </c>
      <c r="D28" s="81" t="s">
        <v>440</v>
      </c>
      <c r="E28" s="30">
        <v>6730.5000000000009</v>
      </c>
      <c r="F28" s="81" t="s">
        <v>440</v>
      </c>
      <c r="G28" s="81" t="s">
        <v>440</v>
      </c>
      <c r="H28" s="30">
        <v>64.879167911778609</v>
      </c>
      <c r="I28" s="81" t="s">
        <v>440</v>
      </c>
      <c r="J28" s="24" t="s">
        <v>325</v>
      </c>
      <c r="L28" s="68"/>
      <c r="M28" s="15"/>
      <c r="O28" s="15"/>
      <c r="P28" s="15"/>
      <c r="Q28" s="15"/>
    </row>
    <row r="29" spans="1:17" ht="28.8" x14ac:dyDescent="0.3">
      <c r="A29" s="17" t="s">
        <v>149</v>
      </c>
      <c r="B29" s="18" t="s">
        <v>150</v>
      </c>
      <c r="C29" s="27">
        <v>765619.90000000014</v>
      </c>
      <c r="D29" s="27">
        <v>216892.2</v>
      </c>
      <c r="E29" s="27">
        <v>522350.1</v>
      </c>
      <c r="F29" s="27">
        <v>26377.599999999999</v>
      </c>
      <c r="G29" s="27">
        <v>28.328965848458221</v>
      </c>
      <c r="H29" s="27">
        <v>68.225773650867723</v>
      </c>
      <c r="I29" s="27">
        <v>3.5</v>
      </c>
      <c r="J29" s="14" t="s">
        <v>436</v>
      </c>
      <c r="L29" s="68"/>
      <c r="M29" s="15"/>
      <c r="O29" s="15"/>
      <c r="P29" s="15"/>
      <c r="Q29" s="15"/>
    </row>
    <row r="30" spans="1:17" x14ac:dyDescent="0.3">
      <c r="A30" s="17" t="s">
        <v>196</v>
      </c>
      <c r="B30" s="18" t="s">
        <v>197</v>
      </c>
      <c r="C30" s="27">
        <v>83826.599999999991</v>
      </c>
      <c r="D30" s="27">
        <v>71050.900000000009</v>
      </c>
      <c r="E30" s="27">
        <v>12268.199999999999</v>
      </c>
      <c r="F30" s="27">
        <v>507.5</v>
      </c>
      <c r="G30" s="27">
        <v>84.759372323343683</v>
      </c>
      <c r="H30" s="27">
        <v>14.63521125752446</v>
      </c>
      <c r="I30" s="27">
        <v>0.60541641913187461</v>
      </c>
      <c r="J30" s="14" t="s">
        <v>198</v>
      </c>
      <c r="L30" s="68"/>
      <c r="M30" s="15"/>
      <c r="O30" s="15"/>
      <c r="P30" s="15"/>
      <c r="Q30" s="15"/>
    </row>
    <row r="31" spans="1:17" ht="28.2" x14ac:dyDescent="0.3">
      <c r="A31" s="17" t="s">
        <v>211</v>
      </c>
      <c r="B31" s="18" t="s">
        <v>212</v>
      </c>
      <c r="C31" s="27">
        <v>192666.09999999998</v>
      </c>
      <c r="D31" s="27">
        <v>166627.09999999998</v>
      </c>
      <c r="E31" s="27">
        <v>23938.9</v>
      </c>
      <c r="F31" s="27">
        <v>2100.1000000000004</v>
      </c>
      <c r="G31" s="27">
        <v>86.484908346616237</v>
      </c>
      <c r="H31" s="27">
        <v>12.425071146403029</v>
      </c>
      <c r="I31" s="27">
        <v>1.0900205069807303</v>
      </c>
      <c r="J31" s="14" t="s">
        <v>213</v>
      </c>
      <c r="L31" s="68"/>
      <c r="M31" s="15"/>
      <c r="O31" s="15"/>
      <c r="P31" s="15"/>
      <c r="Q31" s="15"/>
    </row>
    <row r="32" spans="1:17" ht="28.2" x14ac:dyDescent="0.3">
      <c r="A32" s="17" t="s">
        <v>235</v>
      </c>
      <c r="B32" s="18" t="s">
        <v>236</v>
      </c>
      <c r="C32" s="27">
        <v>24658.5</v>
      </c>
      <c r="D32" s="27">
        <v>12584.6</v>
      </c>
      <c r="E32" s="27">
        <v>10345.400000000001</v>
      </c>
      <c r="F32" s="27">
        <v>1728.4999999999998</v>
      </c>
      <c r="G32" s="27">
        <v>51.035545552243654</v>
      </c>
      <c r="H32" s="27">
        <v>41.954701218646726</v>
      </c>
      <c r="I32" s="27">
        <v>7.0097532291096369</v>
      </c>
      <c r="J32" s="14" t="s">
        <v>237</v>
      </c>
      <c r="L32" s="68"/>
      <c r="M32" s="15"/>
      <c r="O32" s="15"/>
      <c r="P32" s="15"/>
      <c r="Q32" s="15"/>
    </row>
    <row r="33" spans="1:17" x14ac:dyDescent="0.3">
      <c r="A33" s="17" t="s">
        <v>246</v>
      </c>
      <c r="B33" s="18" t="s">
        <v>247</v>
      </c>
      <c r="C33" s="27">
        <v>27706.400000000001</v>
      </c>
      <c r="D33" s="27">
        <v>7984.2</v>
      </c>
      <c r="E33" s="27">
        <v>18966.8</v>
      </c>
      <c r="F33" s="27">
        <v>755.4</v>
      </c>
      <c r="G33" s="27">
        <v>28.817168596425375</v>
      </c>
      <c r="H33" s="27">
        <v>68.456385528253392</v>
      </c>
      <c r="I33" s="27">
        <v>2.7264458753212253</v>
      </c>
      <c r="J33" s="14" t="s">
        <v>248</v>
      </c>
      <c r="L33" s="68"/>
      <c r="M33" s="15"/>
      <c r="O33" s="15"/>
      <c r="P33" s="15"/>
      <c r="Q33" s="15"/>
    </row>
    <row r="34" spans="1:17" s="32" customFormat="1" x14ac:dyDescent="0.3">
      <c r="A34" s="25"/>
      <c r="B34" s="34"/>
      <c r="L34" s="9"/>
      <c r="M34" s="9"/>
      <c r="N34" s="9"/>
      <c r="O34" s="9"/>
      <c r="P34" s="9"/>
      <c r="Q34" s="9"/>
    </row>
    <row r="35" spans="1:17" s="32" customFormat="1" x14ac:dyDescent="0.3">
      <c r="A35" s="25"/>
      <c r="B35" s="34"/>
      <c r="C35" s="35"/>
      <c r="D35" s="35"/>
      <c r="E35" s="35"/>
      <c r="F35" s="35"/>
      <c r="L35" s="9"/>
      <c r="M35" s="9"/>
      <c r="N35" s="9"/>
      <c r="O35" s="9"/>
      <c r="P35" s="9"/>
      <c r="Q35" s="9"/>
    </row>
    <row r="36" spans="1:17" s="32" customFormat="1" x14ac:dyDescent="0.3">
      <c r="A36" s="25"/>
      <c r="B36" s="34"/>
      <c r="C36" s="35"/>
      <c r="D36" s="35"/>
      <c r="E36" s="35"/>
      <c r="F36" s="35"/>
      <c r="L36" s="9"/>
      <c r="M36" s="9"/>
      <c r="N36" s="9"/>
      <c r="O36" s="9"/>
      <c r="P36" s="9"/>
      <c r="Q36" s="9"/>
    </row>
    <row r="37" spans="1:17" s="32" customFormat="1" x14ac:dyDescent="0.3">
      <c r="A37" s="25"/>
      <c r="B37" s="34"/>
      <c r="L37" s="9"/>
      <c r="M37" s="9"/>
      <c r="N37" s="9"/>
      <c r="O37" s="9"/>
      <c r="P37" s="9"/>
      <c r="Q37" s="9"/>
    </row>
    <row r="38" spans="1:17" s="32" customFormat="1" x14ac:dyDescent="0.3">
      <c r="A38" s="25"/>
      <c r="B38" s="34"/>
      <c r="L38" s="9"/>
      <c r="M38" s="9"/>
      <c r="N38" s="9"/>
      <c r="O38" s="9"/>
      <c r="P38" s="9"/>
      <c r="Q38" s="9"/>
    </row>
  </sheetData>
  <mergeCells count="7"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6" customWidth="1"/>
    <col min="2" max="2" width="7.90625" style="37" customWidth="1"/>
    <col min="3" max="3" width="12.453125" style="32" customWidth="1"/>
    <col min="4" max="9" width="10.1796875" style="32" customWidth="1"/>
    <col min="10" max="10" width="30.54296875" style="32" customWidth="1"/>
    <col min="11" max="11" width="2.54296875" style="32" customWidth="1"/>
    <col min="12" max="12" width="8.453125" style="9" customWidth="1"/>
    <col min="13" max="13" width="9.08984375" style="9" bestFit="1" customWidth="1"/>
    <col min="14" max="16384" width="8" style="9"/>
  </cols>
  <sheetData>
    <row r="1" spans="1:13" s="2" customFormat="1" ht="18.75" customHeight="1" x14ac:dyDescent="0.35">
      <c r="A1" s="124" t="s">
        <v>477</v>
      </c>
      <c r="B1" s="124"/>
      <c r="C1" s="124"/>
      <c r="D1" s="124"/>
      <c r="E1" s="124"/>
      <c r="F1" s="124"/>
      <c r="G1" s="124"/>
      <c r="H1" s="124"/>
      <c r="I1" s="124"/>
      <c r="J1" s="124"/>
      <c r="K1" s="1"/>
    </row>
    <row r="2" spans="1:13" s="2" customFormat="1" ht="18.75" customHeight="1" x14ac:dyDescent="0.35">
      <c r="A2" s="108" t="s">
        <v>507</v>
      </c>
      <c r="B2" s="108"/>
      <c r="C2" s="108"/>
      <c r="D2" s="108"/>
      <c r="E2" s="108"/>
      <c r="F2" s="108"/>
      <c r="G2" s="108"/>
      <c r="H2" s="108"/>
      <c r="I2" s="108"/>
      <c r="J2" s="39"/>
      <c r="K2" s="1"/>
    </row>
    <row r="3" spans="1:13" s="5" customFormat="1" ht="59.25" customHeight="1" x14ac:dyDescent="0.2">
      <c r="A3" s="109"/>
      <c r="B3" s="111" t="s">
        <v>0</v>
      </c>
      <c r="C3" s="113" t="s">
        <v>1</v>
      </c>
      <c r="D3" s="3" t="s">
        <v>2</v>
      </c>
      <c r="E3" s="3"/>
      <c r="F3" s="3"/>
      <c r="G3" s="115" t="s">
        <v>3</v>
      </c>
      <c r="H3" s="116"/>
      <c r="I3" s="116"/>
      <c r="J3" s="117"/>
      <c r="K3" s="4"/>
    </row>
    <row r="4" spans="1:13" ht="59.25" customHeight="1" x14ac:dyDescent="0.3">
      <c r="A4" s="110"/>
      <c r="B4" s="112"/>
      <c r="C4" s="114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18"/>
      <c r="K4" s="4"/>
      <c r="L4" s="10"/>
    </row>
    <row r="5" spans="1:13" s="16" customFormat="1" x14ac:dyDescent="0.3">
      <c r="A5" s="11" t="s">
        <v>7</v>
      </c>
      <c r="B5" s="18"/>
      <c r="C5" s="13">
        <v>2188481</v>
      </c>
      <c r="D5" s="13">
        <v>243298.6</v>
      </c>
      <c r="E5" s="13">
        <v>1895736.4000000001</v>
      </c>
      <c r="F5" s="13">
        <v>49445.999999999993</v>
      </c>
      <c r="G5" s="13">
        <v>11.117236110343203</v>
      </c>
      <c r="H5" s="13">
        <v>86.623388551237142</v>
      </c>
      <c r="I5" s="13">
        <v>2.2593753384196615</v>
      </c>
      <c r="J5" s="14" t="s">
        <v>8</v>
      </c>
      <c r="K5" s="13"/>
      <c r="L5" s="15"/>
      <c r="M5" s="15"/>
    </row>
    <row r="6" spans="1:13" s="19" customFormat="1" ht="30" customHeight="1" x14ac:dyDescent="0.3">
      <c r="A6" s="17" t="s">
        <v>9</v>
      </c>
      <c r="B6" s="18" t="s">
        <v>10</v>
      </c>
      <c r="C6" s="13">
        <v>1656114.5</v>
      </c>
      <c r="D6" s="13">
        <v>53170.099999999991</v>
      </c>
      <c r="E6" s="13">
        <v>1569906.3</v>
      </c>
      <c r="F6" s="13">
        <v>33038.1</v>
      </c>
      <c r="G6" s="13">
        <v>3.210532846611752</v>
      </c>
      <c r="H6" s="13">
        <v>94.794550739094433</v>
      </c>
      <c r="I6" s="13">
        <v>1.9949164142938185</v>
      </c>
      <c r="J6" s="14" t="s">
        <v>11</v>
      </c>
      <c r="K6" s="13"/>
      <c r="L6" s="15"/>
      <c r="M6" s="15"/>
    </row>
    <row r="7" spans="1:13" s="19" customFormat="1" ht="13.8" x14ac:dyDescent="0.25">
      <c r="A7" s="20" t="s">
        <v>12</v>
      </c>
      <c r="B7" s="21">
        <v>49</v>
      </c>
      <c r="C7" s="22">
        <v>1233532.2999999998</v>
      </c>
      <c r="D7" s="22">
        <v>37169.999999999993</v>
      </c>
      <c r="E7" s="22">
        <v>1175874.5</v>
      </c>
      <c r="F7" s="22">
        <v>20487.8</v>
      </c>
      <c r="G7" s="22">
        <v>3.013297665573897</v>
      </c>
      <c r="H7" s="22">
        <v>95.325797305834641</v>
      </c>
      <c r="I7" s="22">
        <v>1.6609050285914688</v>
      </c>
      <c r="J7" s="24" t="s">
        <v>258</v>
      </c>
      <c r="K7" s="13"/>
      <c r="L7" s="15"/>
      <c r="M7" s="15"/>
    </row>
    <row r="8" spans="1:13" s="19" customFormat="1" ht="15.75" customHeight="1" x14ac:dyDescent="0.25">
      <c r="A8" s="20" t="s">
        <v>23</v>
      </c>
      <c r="B8" s="21">
        <v>50</v>
      </c>
      <c r="C8" s="13" t="s">
        <v>437</v>
      </c>
      <c r="D8" s="13" t="s">
        <v>437</v>
      </c>
      <c r="E8" s="13" t="s">
        <v>437</v>
      </c>
      <c r="F8" s="13" t="s">
        <v>437</v>
      </c>
      <c r="G8" s="13" t="s">
        <v>437</v>
      </c>
      <c r="H8" s="13" t="s">
        <v>437</v>
      </c>
      <c r="I8" s="13" t="s">
        <v>437</v>
      </c>
      <c r="J8" s="24" t="s">
        <v>264</v>
      </c>
      <c r="K8" s="22"/>
      <c r="L8" s="15"/>
      <c r="M8" s="15"/>
    </row>
    <row r="9" spans="1:13" s="19" customFormat="1" ht="15.75" customHeight="1" x14ac:dyDescent="0.25">
      <c r="A9" s="20" t="s">
        <v>32</v>
      </c>
      <c r="B9" s="21">
        <v>51</v>
      </c>
      <c r="C9" s="81" t="s">
        <v>440</v>
      </c>
      <c r="D9" s="81" t="s">
        <v>440</v>
      </c>
      <c r="E9" s="81" t="s">
        <v>440</v>
      </c>
      <c r="F9" s="81" t="s">
        <v>440</v>
      </c>
      <c r="G9" s="81" t="s">
        <v>440</v>
      </c>
      <c r="H9" s="81" t="s">
        <v>440</v>
      </c>
      <c r="I9" s="81" t="s">
        <v>440</v>
      </c>
      <c r="J9" s="24" t="s">
        <v>269</v>
      </c>
      <c r="K9" s="22"/>
      <c r="L9" s="15"/>
      <c r="M9" s="15"/>
    </row>
    <row r="10" spans="1:13" s="25" customFormat="1" ht="27.6" x14ac:dyDescent="0.25">
      <c r="A10" s="20" t="s">
        <v>37</v>
      </c>
      <c r="B10" s="21">
        <v>52</v>
      </c>
      <c r="C10" s="22">
        <v>285832.80000000005</v>
      </c>
      <c r="D10" s="22">
        <v>9177</v>
      </c>
      <c r="E10" s="22">
        <v>264387.60000000003</v>
      </c>
      <c r="F10" s="22">
        <v>12268.2</v>
      </c>
      <c r="G10" s="22">
        <v>3.2106182355558905</v>
      </c>
      <c r="H10" s="22">
        <v>92.497292123227282</v>
      </c>
      <c r="I10" s="22">
        <v>4.2920896412168226</v>
      </c>
      <c r="J10" s="24" t="s">
        <v>38</v>
      </c>
      <c r="K10" s="22"/>
      <c r="L10" s="15"/>
      <c r="M10" s="15"/>
    </row>
    <row r="11" spans="1:13" s="25" customFormat="1" ht="15.75" customHeight="1" x14ac:dyDescent="0.25">
      <c r="A11" s="20" t="s">
        <v>43</v>
      </c>
      <c r="B11" s="21">
        <v>53</v>
      </c>
      <c r="C11" s="81" t="s">
        <v>440</v>
      </c>
      <c r="D11" s="81" t="s">
        <v>440</v>
      </c>
      <c r="E11" s="81" t="s">
        <v>440</v>
      </c>
      <c r="F11" s="81" t="s">
        <v>440</v>
      </c>
      <c r="G11" s="81" t="s">
        <v>440</v>
      </c>
      <c r="H11" s="81" t="s">
        <v>440</v>
      </c>
      <c r="I11" s="81" t="s">
        <v>440</v>
      </c>
      <c r="J11" s="24" t="s">
        <v>44</v>
      </c>
      <c r="K11" s="22"/>
      <c r="L11" s="15"/>
      <c r="M11" s="15"/>
    </row>
    <row r="12" spans="1:13" s="26" customFormat="1" ht="32.25" customHeight="1" x14ac:dyDescent="0.35">
      <c r="A12" s="17" t="s">
        <v>49</v>
      </c>
      <c r="B12" s="18" t="s">
        <v>50</v>
      </c>
      <c r="C12" s="13">
        <v>14596.5</v>
      </c>
      <c r="D12" s="13">
        <v>3839.7999999999997</v>
      </c>
      <c r="E12" s="13">
        <v>10465.1</v>
      </c>
      <c r="F12" s="13">
        <v>291.60000000000002</v>
      </c>
      <c r="G12" s="13">
        <v>26.306306306306304</v>
      </c>
      <c r="H12" s="13">
        <v>71.695954509642718</v>
      </c>
      <c r="I12" s="13">
        <v>1.9977391840509715</v>
      </c>
      <c r="J12" s="14" t="s">
        <v>51</v>
      </c>
      <c r="K12" s="13"/>
      <c r="L12" s="15"/>
      <c r="M12" s="15"/>
    </row>
    <row r="13" spans="1:13" s="26" customFormat="1" ht="15.75" customHeight="1" x14ac:dyDescent="0.35">
      <c r="A13" s="17" t="s">
        <v>68</v>
      </c>
      <c r="B13" s="18" t="s">
        <v>69</v>
      </c>
      <c r="C13" s="13">
        <v>94169.900000000009</v>
      </c>
      <c r="D13" s="13">
        <v>36143.000000000007</v>
      </c>
      <c r="E13" s="13">
        <v>57691.100000000006</v>
      </c>
      <c r="F13" s="13">
        <v>335.8</v>
      </c>
      <c r="G13" s="13">
        <v>38.380629054506805</v>
      </c>
      <c r="H13" s="13">
        <v>61.262781419540637</v>
      </c>
      <c r="I13" s="13">
        <v>0.3</v>
      </c>
      <c r="J13" s="14" t="s">
        <v>70</v>
      </c>
      <c r="K13" s="13"/>
      <c r="L13" s="15"/>
      <c r="M13" s="15"/>
    </row>
    <row r="14" spans="1:13" s="26" customFormat="1" ht="15.75" customHeight="1" x14ac:dyDescent="0.35">
      <c r="A14" s="20" t="s">
        <v>71</v>
      </c>
      <c r="B14" s="21">
        <v>58</v>
      </c>
      <c r="C14" s="22">
        <v>5708.3</v>
      </c>
      <c r="D14" s="22">
        <v>658.50000000000011</v>
      </c>
      <c r="E14" s="22">
        <v>4777.2999999999993</v>
      </c>
      <c r="F14" s="22">
        <v>272.5</v>
      </c>
      <c r="G14" s="22">
        <v>11.535833785890723</v>
      </c>
      <c r="H14" s="22">
        <v>83.690415710456691</v>
      </c>
      <c r="I14" s="22">
        <v>4.7737505036525762</v>
      </c>
      <c r="J14" s="24" t="s">
        <v>285</v>
      </c>
      <c r="K14" s="13"/>
      <c r="L14" s="15"/>
      <c r="M14" s="15"/>
    </row>
    <row r="15" spans="1:13" s="26" customFormat="1" ht="42.6" customHeight="1" x14ac:dyDescent="0.35">
      <c r="A15" s="23" t="s">
        <v>76</v>
      </c>
      <c r="B15" s="21">
        <v>59</v>
      </c>
      <c r="C15" s="22">
        <v>6432.4</v>
      </c>
      <c r="D15" s="81" t="s">
        <v>440</v>
      </c>
      <c r="E15" s="81" t="s">
        <v>440</v>
      </c>
      <c r="F15" s="81" t="s">
        <v>440</v>
      </c>
      <c r="G15" s="81" t="s">
        <v>440</v>
      </c>
      <c r="H15" s="81" t="s">
        <v>440</v>
      </c>
      <c r="I15" s="81" t="s">
        <v>440</v>
      </c>
      <c r="J15" s="24" t="s">
        <v>288</v>
      </c>
      <c r="K15" s="13"/>
      <c r="L15" s="15"/>
      <c r="M15" s="15"/>
    </row>
    <row r="16" spans="1:13" s="26" customFormat="1" ht="28.8" x14ac:dyDescent="0.35">
      <c r="A16" s="23" t="s">
        <v>81</v>
      </c>
      <c r="B16" s="21">
        <v>60</v>
      </c>
      <c r="C16" s="22">
        <v>4397.8</v>
      </c>
      <c r="D16" s="22">
        <v>3712.8</v>
      </c>
      <c r="E16" s="81" t="s">
        <v>440</v>
      </c>
      <c r="F16" s="81" t="s">
        <v>440</v>
      </c>
      <c r="G16" s="22">
        <v>84.424030196916647</v>
      </c>
      <c r="H16" s="81" t="s">
        <v>440</v>
      </c>
      <c r="I16" s="81" t="s">
        <v>440</v>
      </c>
      <c r="J16" s="24" t="s">
        <v>291</v>
      </c>
      <c r="K16" s="13"/>
      <c r="L16" s="15"/>
      <c r="M16" s="15"/>
    </row>
    <row r="17" spans="1:13" ht="28.8" customHeight="1" x14ac:dyDescent="0.3">
      <c r="A17" s="20" t="s">
        <v>86</v>
      </c>
      <c r="B17" s="21">
        <v>61</v>
      </c>
      <c r="C17" s="22">
        <v>38902.699999999997</v>
      </c>
      <c r="D17" s="22">
        <v>23820.799999999999</v>
      </c>
      <c r="E17" s="22">
        <v>15081.900000000001</v>
      </c>
      <c r="F17" s="13" t="s">
        <v>437</v>
      </c>
      <c r="G17" s="22">
        <v>61.23173969930108</v>
      </c>
      <c r="H17" s="22">
        <v>38.768260300698934</v>
      </c>
      <c r="I17" s="13" t="s">
        <v>437</v>
      </c>
      <c r="J17" s="24" t="s">
        <v>87</v>
      </c>
      <c r="K17" s="22"/>
      <c r="L17" s="15"/>
      <c r="M17" s="15"/>
    </row>
    <row r="18" spans="1:13" ht="42" x14ac:dyDescent="0.3">
      <c r="A18" s="23" t="s">
        <v>96</v>
      </c>
      <c r="B18" s="21">
        <v>62</v>
      </c>
      <c r="C18" s="22">
        <v>30977.8</v>
      </c>
      <c r="D18" s="81" t="s">
        <v>440</v>
      </c>
      <c r="E18" s="81" t="s">
        <v>440</v>
      </c>
      <c r="F18" s="81" t="s">
        <v>440</v>
      </c>
      <c r="G18" s="81" t="s">
        <v>440</v>
      </c>
      <c r="H18" s="81" t="s">
        <v>440</v>
      </c>
      <c r="I18" s="81" t="s">
        <v>440</v>
      </c>
      <c r="J18" s="24" t="s">
        <v>298</v>
      </c>
      <c r="K18" s="22"/>
      <c r="L18" s="15"/>
      <c r="M18" s="15"/>
    </row>
    <row r="19" spans="1:13" x14ac:dyDescent="0.3">
      <c r="A19" s="20" t="s">
        <v>97</v>
      </c>
      <c r="B19" s="21">
        <v>63</v>
      </c>
      <c r="C19" s="22">
        <v>7750.9000000000005</v>
      </c>
      <c r="D19" s="22">
        <v>1368.9</v>
      </c>
      <c r="E19" s="22">
        <v>6382.0000000000009</v>
      </c>
      <c r="F19" s="13" t="s">
        <v>437</v>
      </c>
      <c r="G19" s="22">
        <v>17.661174831309911</v>
      </c>
      <c r="H19" s="22">
        <v>82.338825168690093</v>
      </c>
      <c r="I19" s="13" t="s">
        <v>437</v>
      </c>
      <c r="J19" s="24" t="s">
        <v>299</v>
      </c>
      <c r="K19" s="22"/>
      <c r="L19" s="15"/>
      <c r="M19" s="15"/>
    </row>
    <row r="20" spans="1:13" x14ac:dyDescent="0.3">
      <c r="A20" s="17" t="s">
        <v>102</v>
      </c>
      <c r="B20" s="18" t="s">
        <v>103</v>
      </c>
      <c r="C20" s="13">
        <v>90700.099999999948</v>
      </c>
      <c r="D20" s="13">
        <v>6657.7000000000007</v>
      </c>
      <c r="E20" s="13">
        <v>74247.899999999965</v>
      </c>
      <c r="F20" s="13">
        <v>9794.5</v>
      </c>
      <c r="G20" s="13">
        <v>7.3403447184733031</v>
      </c>
      <c r="H20" s="13">
        <v>81.860879976979078</v>
      </c>
      <c r="I20" s="13">
        <v>10.798775304547631</v>
      </c>
      <c r="J20" s="14" t="s">
        <v>104</v>
      </c>
      <c r="K20" s="13"/>
      <c r="L20" s="15"/>
      <c r="M20" s="15"/>
    </row>
    <row r="21" spans="1:13" ht="28.8" x14ac:dyDescent="0.3">
      <c r="A21" s="17" t="s">
        <v>111</v>
      </c>
      <c r="B21" s="18" t="s">
        <v>112</v>
      </c>
      <c r="C21" s="27">
        <v>65861.200000000012</v>
      </c>
      <c r="D21" s="27">
        <v>8421.9</v>
      </c>
      <c r="E21" s="27">
        <v>55801.700000000004</v>
      </c>
      <c r="F21" s="27">
        <v>1637.6</v>
      </c>
      <c r="G21" s="27">
        <v>12.787346723108595</v>
      </c>
      <c r="H21" s="27">
        <v>84.726212094526048</v>
      </c>
      <c r="I21" s="27">
        <v>2.4864411823653376</v>
      </c>
      <c r="J21" s="14" t="s">
        <v>113</v>
      </c>
      <c r="K21" s="22"/>
      <c r="L21" s="15"/>
      <c r="M21" s="15"/>
    </row>
    <row r="22" spans="1:13" ht="30.6" customHeight="1" x14ac:dyDescent="0.3">
      <c r="A22" s="28" t="s">
        <v>114</v>
      </c>
      <c r="B22" s="21">
        <v>69</v>
      </c>
      <c r="C22" s="30">
        <v>5624.3</v>
      </c>
      <c r="D22" s="30">
        <v>3027.2</v>
      </c>
      <c r="E22" s="81" t="s">
        <v>440</v>
      </c>
      <c r="F22" s="81" t="s">
        <v>440</v>
      </c>
      <c r="G22" s="30">
        <v>53.823586935263044</v>
      </c>
      <c r="H22" s="81" t="s">
        <v>440</v>
      </c>
      <c r="I22" s="81" t="s">
        <v>440</v>
      </c>
      <c r="J22" s="41" t="s">
        <v>305</v>
      </c>
      <c r="K22" s="31"/>
      <c r="L22" s="15"/>
      <c r="M22" s="15"/>
    </row>
    <row r="23" spans="1:13" ht="43.8" customHeight="1" x14ac:dyDescent="0.3">
      <c r="A23" s="28" t="s">
        <v>119</v>
      </c>
      <c r="B23" s="21">
        <v>70</v>
      </c>
      <c r="C23" s="81" t="s">
        <v>440</v>
      </c>
      <c r="D23" s="81" t="s">
        <v>440</v>
      </c>
      <c r="E23" s="81" t="s">
        <v>440</v>
      </c>
      <c r="F23" s="81" t="s">
        <v>440</v>
      </c>
      <c r="G23" s="81" t="s">
        <v>440</v>
      </c>
      <c r="H23" s="81" t="s">
        <v>440</v>
      </c>
      <c r="I23" s="81" t="s">
        <v>440</v>
      </c>
      <c r="J23" s="41" t="s">
        <v>308</v>
      </c>
      <c r="K23" s="31"/>
      <c r="L23" s="15"/>
      <c r="M23" s="15"/>
    </row>
    <row r="24" spans="1:13" ht="40.799999999999997" customHeight="1" x14ac:dyDescent="0.3">
      <c r="A24" s="28" t="s">
        <v>124</v>
      </c>
      <c r="B24" s="21">
        <v>71</v>
      </c>
      <c r="C24" s="30">
        <v>39093.699999999997</v>
      </c>
      <c r="D24" s="81" t="s">
        <v>440</v>
      </c>
      <c r="E24" s="30">
        <v>36040.799999999996</v>
      </c>
      <c r="F24" s="81" t="s">
        <v>440</v>
      </c>
      <c r="G24" s="81" t="s">
        <v>440</v>
      </c>
      <c r="H24" s="30">
        <v>92.190813353558241</v>
      </c>
      <c r="I24" s="81" t="s">
        <v>440</v>
      </c>
      <c r="J24" s="41" t="s">
        <v>311</v>
      </c>
      <c r="K24" s="31"/>
      <c r="L24" s="15"/>
      <c r="M24" s="15"/>
    </row>
    <row r="25" spans="1:13" x14ac:dyDescent="0.3">
      <c r="A25" s="20" t="s">
        <v>129</v>
      </c>
      <c r="B25" s="21">
        <v>72</v>
      </c>
      <c r="C25" s="30">
        <v>7970.6</v>
      </c>
      <c r="D25" s="30">
        <v>301</v>
      </c>
      <c r="E25" s="30">
        <v>6183.6</v>
      </c>
      <c r="F25" s="30">
        <v>1486</v>
      </c>
      <c r="G25" s="30">
        <v>3.7763781898476898</v>
      </c>
      <c r="H25" s="30">
        <v>77.580106892831154</v>
      </c>
      <c r="I25" s="30">
        <v>18.643514917321156</v>
      </c>
      <c r="J25" s="24" t="s">
        <v>314</v>
      </c>
      <c r="K25" s="15"/>
      <c r="L25" s="15"/>
      <c r="M25" s="15"/>
    </row>
    <row r="26" spans="1:13" ht="28.2" x14ac:dyDescent="0.3">
      <c r="A26" s="23" t="s">
        <v>134</v>
      </c>
      <c r="B26" s="21">
        <v>73</v>
      </c>
      <c r="C26" s="30">
        <v>3065.9999999999995</v>
      </c>
      <c r="D26" s="81" t="s">
        <v>440</v>
      </c>
      <c r="E26" s="30">
        <v>2958.7</v>
      </c>
      <c r="F26" s="81" t="s">
        <v>440</v>
      </c>
      <c r="G26" s="81" t="s">
        <v>440</v>
      </c>
      <c r="H26" s="30">
        <v>96.500326157860414</v>
      </c>
      <c r="I26" s="81" t="s">
        <v>440</v>
      </c>
      <c r="J26" s="24" t="s">
        <v>317</v>
      </c>
      <c r="K26" s="15"/>
      <c r="L26" s="15"/>
      <c r="M26" s="15"/>
    </row>
    <row r="27" spans="1:13" ht="28.2" x14ac:dyDescent="0.3">
      <c r="A27" s="23" t="s">
        <v>139</v>
      </c>
      <c r="B27" s="21">
        <v>74</v>
      </c>
      <c r="C27" s="81" t="s">
        <v>440</v>
      </c>
      <c r="D27" s="81" t="s">
        <v>440</v>
      </c>
      <c r="E27" s="81" t="s">
        <v>440</v>
      </c>
      <c r="F27" s="27" t="s">
        <v>437</v>
      </c>
      <c r="G27" s="81" t="s">
        <v>440</v>
      </c>
      <c r="H27" s="81" t="s">
        <v>440</v>
      </c>
      <c r="I27" s="27" t="s">
        <v>437</v>
      </c>
      <c r="J27" s="24" t="s">
        <v>320</v>
      </c>
      <c r="L27" s="15"/>
      <c r="M27" s="15"/>
    </row>
    <row r="28" spans="1:13" x14ac:dyDescent="0.3">
      <c r="A28" s="20" t="s">
        <v>148</v>
      </c>
      <c r="B28" s="21">
        <v>75</v>
      </c>
      <c r="C28" s="30">
        <v>6007.1</v>
      </c>
      <c r="D28" s="81" t="s">
        <v>440</v>
      </c>
      <c r="E28" s="30">
        <v>4076.2999999999997</v>
      </c>
      <c r="F28" s="81" t="s">
        <v>440</v>
      </c>
      <c r="G28" s="81" t="s">
        <v>440</v>
      </c>
      <c r="H28" s="30">
        <v>67.858034658986853</v>
      </c>
      <c r="I28" s="81" t="s">
        <v>440</v>
      </c>
      <c r="J28" s="24" t="s">
        <v>325</v>
      </c>
      <c r="L28" s="15"/>
      <c r="M28" s="15"/>
    </row>
    <row r="29" spans="1:13" ht="28.8" x14ac:dyDescent="0.3">
      <c r="A29" s="17" t="s">
        <v>149</v>
      </c>
      <c r="B29" s="18" t="s">
        <v>150</v>
      </c>
      <c r="C29" s="27">
        <v>148957.60000000003</v>
      </c>
      <c r="D29" s="27">
        <v>46372.4</v>
      </c>
      <c r="E29" s="27">
        <v>99516.2</v>
      </c>
      <c r="F29" s="27">
        <v>3069</v>
      </c>
      <c r="G29" s="27">
        <v>31.131274939982916</v>
      </c>
      <c r="H29" s="27">
        <v>66.808407224606185</v>
      </c>
      <c r="I29" s="27">
        <v>2.0603178354108813</v>
      </c>
      <c r="J29" s="14" t="s">
        <v>436</v>
      </c>
      <c r="L29" s="15"/>
      <c r="M29" s="15"/>
    </row>
    <row r="30" spans="1:13" x14ac:dyDescent="0.3">
      <c r="A30" s="17" t="s">
        <v>196</v>
      </c>
      <c r="B30" s="18" t="s">
        <v>197</v>
      </c>
      <c r="C30" s="27">
        <v>37174.1</v>
      </c>
      <c r="D30" s="27">
        <v>34224.300000000003</v>
      </c>
      <c r="E30" s="27">
        <v>2523.6</v>
      </c>
      <c r="F30" s="27">
        <v>426.20000000000005</v>
      </c>
      <c r="G30" s="27">
        <v>92.064905404569316</v>
      </c>
      <c r="H30" s="27">
        <v>6.7885974374631797</v>
      </c>
      <c r="I30" s="27">
        <v>1.1464971579675098</v>
      </c>
      <c r="J30" s="14" t="s">
        <v>198</v>
      </c>
      <c r="L30" s="15"/>
      <c r="M30" s="15"/>
    </row>
    <row r="31" spans="1:13" ht="28.2" x14ac:dyDescent="0.3">
      <c r="A31" s="17" t="s">
        <v>211</v>
      </c>
      <c r="B31" s="18" t="s">
        <v>212</v>
      </c>
      <c r="C31" s="27">
        <v>63027.499999999985</v>
      </c>
      <c r="D31" s="27">
        <v>49123.19999999999</v>
      </c>
      <c r="E31" s="27">
        <v>13394.699999999999</v>
      </c>
      <c r="F31" s="27">
        <v>509.6</v>
      </c>
      <c r="G31" s="27">
        <v>77.939312204989889</v>
      </c>
      <c r="H31" s="27">
        <v>21.252151838483204</v>
      </c>
      <c r="I31" s="27">
        <v>0.80853595652691301</v>
      </c>
      <c r="J31" s="14" t="s">
        <v>213</v>
      </c>
      <c r="L31" s="15"/>
      <c r="M31" s="15"/>
    </row>
    <row r="32" spans="1:13" ht="28.2" x14ac:dyDescent="0.3">
      <c r="A32" s="17" t="s">
        <v>235</v>
      </c>
      <c r="B32" s="18" t="s">
        <v>236</v>
      </c>
      <c r="C32" s="27">
        <v>11131</v>
      </c>
      <c r="D32" s="84" t="s">
        <v>440</v>
      </c>
      <c r="E32" s="27">
        <v>7923.8</v>
      </c>
      <c r="F32" s="84" t="s">
        <v>440</v>
      </c>
      <c r="G32" s="84" t="s">
        <v>440</v>
      </c>
      <c r="H32" s="27">
        <v>71.186775671547935</v>
      </c>
      <c r="I32" s="84" t="s">
        <v>440</v>
      </c>
      <c r="J32" s="14" t="s">
        <v>237</v>
      </c>
      <c r="L32" s="15"/>
      <c r="M32" s="15"/>
    </row>
    <row r="33" spans="1:13" x14ac:dyDescent="0.3">
      <c r="A33" s="17" t="s">
        <v>246</v>
      </c>
      <c r="B33" s="18" t="s">
        <v>247</v>
      </c>
      <c r="C33" s="27">
        <v>6748.5999999999995</v>
      </c>
      <c r="D33" s="84" t="s">
        <v>440</v>
      </c>
      <c r="E33" s="27">
        <v>4266.0000000000009</v>
      </c>
      <c r="F33" s="84" t="s">
        <v>440</v>
      </c>
      <c r="G33" s="84" t="s">
        <v>440</v>
      </c>
      <c r="H33" s="27">
        <v>63.213110867439191</v>
      </c>
      <c r="I33" s="84" t="s">
        <v>440</v>
      </c>
      <c r="J33" s="14" t="s">
        <v>248</v>
      </c>
      <c r="L33" s="15"/>
      <c r="M33" s="15"/>
    </row>
    <row r="34" spans="1:13" s="32" customFormat="1" x14ac:dyDescent="0.3">
      <c r="A34" s="25"/>
      <c r="B34" s="34"/>
      <c r="L34" s="9"/>
      <c r="M34" s="9"/>
    </row>
    <row r="35" spans="1:13" s="32" customFormat="1" x14ac:dyDescent="0.3">
      <c r="A35" s="25"/>
      <c r="B35" s="34"/>
      <c r="C35" s="35"/>
      <c r="D35" s="35"/>
      <c r="E35" s="35"/>
      <c r="F35" s="35"/>
      <c r="L35" s="9"/>
      <c r="M35" s="9"/>
    </row>
    <row r="36" spans="1:13" s="32" customFormat="1" x14ac:dyDescent="0.3">
      <c r="A36" s="25"/>
      <c r="B36" s="34"/>
      <c r="C36" s="35"/>
      <c r="D36" s="35"/>
      <c r="E36" s="35"/>
      <c r="F36" s="35"/>
      <c r="L36" s="9"/>
      <c r="M36" s="9"/>
    </row>
    <row r="37" spans="1:13" s="32" customFormat="1" x14ac:dyDescent="0.3">
      <c r="A37" s="25"/>
      <c r="B37" s="34"/>
      <c r="L37" s="9"/>
      <c r="M37" s="9"/>
    </row>
    <row r="38" spans="1:13" s="32" customFormat="1" x14ac:dyDescent="0.3">
      <c r="A38" s="25"/>
      <c r="B38" s="34"/>
      <c r="L38" s="9"/>
      <c r="M38" s="9"/>
    </row>
  </sheetData>
  <mergeCells count="7"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6" customWidth="1"/>
    <col min="2" max="2" width="7.90625" style="37" customWidth="1"/>
    <col min="3" max="3" width="12.453125" style="32" customWidth="1"/>
    <col min="4" max="9" width="10.1796875" style="32" customWidth="1"/>
    <col min="10" max="10" width="30.54296875" style="32" customWidth="1"/>
    <col min="11" max="11" width="2.54296875" style="32" customWidth="1"/>
    <col min="12" max="12" width="8.453125" style="9" customWidth="1"/>
    <col min="13" max="13" width="9.08984375" style="9" bestFit="1" customWidth="1"/>
    <col min="14" max="16384" width="8" style="9"/>
  </cols>
  <sheetData>
    <row r="1" spans="1:13" s="2" customFormat="1" ht="18.75" customHeight="1" x14ac:dyDescent="0.35">
      <c r="A1" s="124" t="s">
        <v>478</v>
      </c>
      <c r="B1" s="124"/>
      <c r="C1" s="124"/>
      <c r="D1" s="124"/>
      <c r="E1" s="124"/>
      <c r="F1" s="124"/>
      <c r="G1" s="124"/>
      <c r="H1" s="124"/>
      <c r="I1" s="124"/>
      <c r="J1" s="124"/>
      <c r="K1" s="1"/>
    </row>
    <row r="2" spans="1:13" s="2" customFormat="1" ht="18.75" customHeight="1" x14ac:dyDescent="0.35">
      <c r="A2" s="108" t="s">
        <v>506</v>
      </c>
      <c r="B2" s="108"/>
      <c r="C2" s="108"/>
      <c r="D2" s="108"/>
      <c r="E2" s="108"/>
      <c r="F2" s="108"/>
      <c r="G2" s="108"/>
      <c r="H2" s="108"/>
      <c r="I2" s="108"/>
      <c r="J2" s="39"/>
      <c r="K2" s="1"/>
    </row>
    <row r="3" spans="1:13" s="5" customFormat="1" ht="59.25" customHeight="1" x14ac:dyDescent="0.2">
      <c r="A3" s="109"/>
      <c r="B3" s="111" t="s">
        <v>0</v>
      </c>
      <c r="C3" s="113" t="s">
        <v>1</v>
      </c>
      <c r="D3" s="3" t="s">
        <v>2</v>
      </c>
      <c r="E3" s="3"/>
      <c r="F3" s="3"/>
      <c r="G3" s="115" t="s">
        <v>3</v>
      </c>
      <c r="H3" s="116"/>
      <c r="I3" s="116"/>
      <c r="J3" s="117"/>
      <c r="K3" s="4"/>
    </row>
    <row r="4" spans="1:13" ht="59.25" customHeight="1" x14ac:dyDescent="0.3">
      <c r="A4" s="110"/>
      <c r="B4" s="112"/>
      <c r="C4" s="114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18"/>
      <c r="K4" s="4"/>
      <c r="L4" s="10"/>
    </row>
    <row r="5" spans="1:13" s="16" customFormat="1" x14ac:dyDescent="0.3">
      <c r="A5" s="11" t="s">
        <v>7</v>
      </c>
      <c r="B5" s="18"/>
      <c r="C5" s="13">
        <v>589455.80000000005</v>
      </c>
      <c r="D5" s="13">
        <v>171299.29999999996</v>
      </c>
      <c r="E5" s="13">
        <v>404480.99999999994</v>
      </c>
      <c r="F5" s="13">
        <v>13675.500000000002</v>
      </c>
      <c r="G5" s="13">
        <v>29.06058435594322</v>
      </c>
      <c r="H5" s="13">
        <v>68.619394363411118</v>
      </c>
      <c r="I5" s="13">
        <v>2.3200212806456397</v>
      </c>
      <c r="J5" s="14" t="s">
        <v>8</v>
      </c>
      <c r="K5" s="13"/>
      <c r="L5" s="15"/>
      <c r="M5" s="15"/>
    </row>
    <row r="6" spans="1:13" s="19" customFormat="1" ht="30" customHeight="1" x14ac:dyDescent="0.3">
      <c r="A6" s="17" t="s">
        <v>9</v>
      </c>
      <c r="B6" s="18" t="s">
        <v>10</v>
      </c>
      <c r="C6" s="13">
        <v>243636.5</v>
      </c>
      <c r="D6" s="13">
        <v>19285.8</v>
      </c>
      <c r="E6" s="13">
        <v>222507.5</v>
      </c>
      <c r="F6" s="13">
        <v>1843.2</v>
      </c>
      <c r="G6" s="13">
        <v>7.9158090023457071</v>
      </c>
      <c r="H6" s="13">
        <v>91.327654107656286</v>
      </c>
      <c r="I6" s="13">
        <v>0.75653688999800939</v>
      </c>
      <c r="J6" s="14" t="s">
        <v>11</v>
      </c>
      <c r="K6" s="13"/>
      <c r="L6" s="15"/>
      <c r="M6" s="15"/>
    </row>
    <row r="7" spans="1:13" s="19" customFormat="1" ht="13.8" x14ac:dyDescent="0.25">
      <c r="A7" s="20" t="s">
        <v>12</v>
      </c>
      <c r="B7" s="21">
        <v>49</v>
      </c>
      <c r="C7" s="22">
        <v>95491.7</v>
      </c>
      <c r="D7" s="22">
        <v>5985.3</v>
      </c>
      <c r="E7" s="22">
        <v>88958.799999999988</v>
      </c>
      <c r="F7" s="22">
        <v>547.6</v>
      </c>
      <c r="G7" s="22">
        <v>6.2678745901476258</v>
      </c>
      <c r="H7" s="22">
        <v>93.1</v>
      </c>
      <c r="I7" s="22">
        <v>0.57345298073026241</v>
      </c>
      <c r="J7" s="24" t="s">
        <v>258</v>
      </c>
      <c r="K7" s="13"/>
      <c r="L7" s="15"/>
      <c r="M7" s="15"/>
    </row>
    <row r="8" spans="1:13" s="19" customFormat="1" ht="15.75" customHeight="1" x14ac:dyDescent="0.25">
      <c r="A8" s="20" t="s">
        <v>23</v>
      </c>
      <c r="B8" s="21">
        <v>50</v>
      </c>
      <c r="C8" s="13" t="s">
        <v>437</v>
      </c>
      <c r="D8" s="13" t="s">
        <v>437</v>
      </c>
      <c r="E8" s="13" t="s">
        <v>437</v>
      </c>
      <c r="F8" s="13" t="s">
        <v>437</v>
      </c>
      <c r="G8" s="13" t="s">
        <v>437</v>
      </c>
      <c r="H8" s="13" t="s">
        <v>437</v>
      </c>
      <c r="I8" s="13" t="s">
        <v>437</v>
      </c>
      <c r="J8" s="24" t="s">
        <v>264</v>
      </c>
      <c r="K8" s="22"/>
      <c r="L8" s="15"/>
      <c r="M8" s="15"/>
    </row>
    <row r="9" spans="1:13" s="19" customFormat="1" ht="15.75" customHeight="1" x14ac:dyDescent="0.25">
      <c r="A9" s="20" t="s">
        <v>32</v>
      </c>
      <c r="B9" s="21">
        <v>51</v>
      </c>
      <c r="C9" s="13" t="s">
        <v>437</v>
      </c>
      <c r="D9" s="13" t="s">
        <v>437</v>
      </c>
      <c r="E9" s="13" t="s">
        <v>437</v>
      </c>
      <c r="F9" s="13" t="s">
        <v>437</v>
      </c>
      <c r="G9" s="13" t="s">
        <v>437</v>
      </c>
      <c r="H9" s="13" t="s">
        <v>437</v>
      </c>
      <c r="I9" s="13" t="s">
        <v>437</v>
      </c>
      <c r="J9" s="24" t="s">
        <v>269</v>
      </c>
      <c r="K9" s="22"/>
      <c r="L9" s="15"/>
      <c r="M9" s="15"/>
    </row>
    <row r="10" spans="1:13" s="25" customFormat="1" ht="27.6" x14ac:dyDescent="0.25">
      <c r="A10" s="20" t="s">
        <v>37</v>
      </c>
      <c r="B10" s="21">
        <v>52</v>
      </c>
      <c r="C10" s="81" t="s">
        <v>440</v>
      </c>
      <c r="D10" s="81" t="s">
        <v>440</v>
      </c>
      <c r="E10" s="81" t="s">
        <v>440</v>
      </c>
      <c r="F10" s="81" t="s">
        <v>440</v>
      </c>
      <c r="G10" s="81" t="s">
        <v>440</v>
      </c>
      <c r="H10" s="81" t="s">
        <v>440</v>
      </c>
      <c r="I10" s="81" t="s">
        <v>440</v>
      </c>
      <c r="J10" s="24" t="s">
        <v>38</v>
      </c>
      <c r="K10" s="22"/>
      <c r="L10" s="15"/>
      <c r="M10" s="15"/>
    </row>
    <row r="11" spans="1:13" s="25" customFormat="1" ht="15.75" customHeight="1" x14ac:dyDescent="0.25">
      <c r="A11" s="20" t="s">
        <v>43</v>
      </c>
      <c r="B11" s="21">
        <v>53</v>
      </c>
      <c r="C11" s="81" t="s">
        <v>440</v>
      </c>
      <c r="D11" s="81" t="s">
        <v>440</v>
      </c>
      <c r="E11" s="81" t="s">
        <v>440</v>
      </c>
      <c r="F11" s="81" t="s">
        <v>440</v>
      </c>
      <c r="G11" s="81" t="s">
        <v>440</v>
      </c>
      <c r="H11" s="81" t="s">
        <v>440</v>
      </c>
      <c r="I11" s="81" t="s">
        <v>440</v>
      </c>
      <c r="J11" s="24" t="s">
        <v>44</v>
      </c>
      <c r="K11" s="22"/>
      <c r="L11" s="15"/>
      <c r="M11" s="15"/>
    </row>
    <row r="12" spans="1:13" s="26" customFormat="1" ht="32.25" customHeight="1" x14ac:dyDescent="0.35">
      <c r="A12" s="17" t="s">
        <v>49</v>
      </c>
      <c r="B12" s="18" t="s">
        <v>50</v>
      </c>
      <c r="C12" s="13">
        <v>21056.1</v>
      </c>
      <c r="D12" s="13">
        <v>7015.1</v>
      </c>
      <c r="E12" s="13">
        <v>11760.300000000001</v>
      </c>
      <c r="F12" s="13">
        <v>2280.6999999999998</v>
      </c>
      <c r="G12" s="13">
        <v>33.316236150094277</v>
      </c>
      <c r="H12" s="13">
        <v>55.852223346203722</v>
      </c>
      <c r="I12" s="13">
        <v>10.831540503702016</v>
      </c>
      <c r="J12" s="14" t="s">
        <v>51</v>
      </c>
      <c r="K12" s="13"/>
      <c r="L12" s="15"/>
      <c r="M12" s="15"/>
    </row>
    <row r="13" spans="1:13" s="26" customFormat="1" ht="15.75" customHeight="1" x14ac:dyDescent="0.35">
      <c r="A13" s="17" t="s">
        <v>68</v>
      </c>
      <c r="B13" s="18" t="s">
        <v>69</v>
      </c>
      <c r="C13" s="13">
        <v>30738.3</v>
      </c>
      <c r="D13" s="13">
        <v>18110.899999999998</v>
      </c>
      <c r="E13" s="13">
        <v>12434.099999999999</v>
      </c>
      <c r="F13" s="13">
        <v>193.29999999999998</v>
      </c>
      <c r="G13" s="13">
        <v>58.919653982165563</v>
      </c>
      <c r="H13" s="13">
        <v>40.451488859175683</v>
      </c>
      <c r="I13" s="13">
        <v>0.62885715865874159</v>
      </c>
      <c r="J13" s="14" t="s">
        <v>70</v>
      </c>
      <c r="K13" s="13"/>
      <c r="L13" s="15"/>
      <c r="M13" s="15"/>
    </row>
    <row r="14" spans="1:13" s="26" customFormat="1" ht="15.75" customHeight="1" x14ac:dyDescent="0.35">
      <c r="A14" s="20" t="s">
        <v>71</v>
      </c>
      <c r="B14" s="21">
        <v>58</v>
      </c>
      <c r="C14" s="22">
        <v>1421.1</v>
      </c>
      <c r="D14" s="22">
        <v>461.79999999999995</v>
      </c>
      <c r="E14" s="22">
        <v>883.9</v>
      </c>
      <c r="F14" s="22">
        <v>75.400000000000006</v>
      </c>
      <c r="G14" s="22">
        <v>32.495953838575744</v>
      </c>
      <c r="H14" s="22">
        <v>62.198297093800583</v>
      </c>
      <c r="I14" s="22">
        <v>5.3057490676236725</v>
      </c>
      <c r="J14" s="24" t="s">
        <v>285</v>
      </c>
      <c r="K14" s="13"/>
      <c r="L14" s="15"/>
      <c r="M14" s="15"/>
    </row>
    <row r="15" spans="1:13" s="26" customFormat="1" ht="42.6" customHeight="1" x14ac:dyDescent="0.35">
      <c r="A15" s="23" t="s">
        <v>76</v>
      </c>
      <c r="B15" s="21">
        <v>59</v>
      </c>
      <c r="C15" s="81" t="s">
        <v>440</v>
      </c>
      <c r="D15" s="81" t="s">
        <v>440</v>
      </c>
      <c r="E15" s="81" t="s">
        <v>440</v>
      </c>
      <c r="F15" s="81" t="s">
        <v>440</v>
      </c>
      <c r="G15" s="81" t="s">
        <v>440</v>
      </c>
      <c r="H15" s="81" t="s">
        <v>440</v>
      </c>
      <c r="I15" s="81" t="s">
        <v>440</v>
      </c>
      <c r="J15" s="24" t="s">
        <v>288</v>
      </c>
      <c r="K15" s="13"/>
      <c r="L15" s="15"/>
      <c r="M15" s="15"/>
    </row>
    <row r="16" spans="1:13" s="26" customFormat="1" ht="28.8" x14ac:dyDescent="0.35">
      <c r="A16" s="23" t="s">
        <v>81</v>
      </c>
      <c r="B16" s="21">
        <v>60</v>
      </c>
      <c r="C16" s="22">
        <v>2285.4</v>
      </c>
      <c r="D16" s="22">
        <v>1645.7999999999997</v>
      </c>
      <c r="E16" s="81" t="s">
        <v>440</v>
      </c>
      <c r="F16" s="81" t="s">
        <v>440</v>
      </c>
      <c r="G16" s="22">
        <v>72.013651877133086</v>
      </c>
      <c r="H16" s="81" t="s">
        <v>440</v>
      </c>
      <c r="I16" s="81" t="s">
        <v>440</v>
      </c>
      <c r="J16" s="24" t="s">
        <v>291</v>
      </c>
      <c r="K16" s="13"/>
      <c r="L16" s="15"/>
      <c r="M16" s="15"/>
    </row>
    <row r="17" spans="1:13" ht="28.8" customHeight="1" x14ac:dyDescent="0.3">
      <c r="A17" s="20" t="s">
        <v>86</v>
      </c>
      <c r="B17" s="21">
        <v>61</v>
      </c>
      <c r="C17" s="22">
        <v>25519</v>
      </c>
      <c r="D17" s="22">
        <v>15921.9</v>
      </c>
      <c r="E17" s="81" t="s">
        <v>440</v>
      </c>
      <c r="F17" s="81" t="s">
        <v>440</v>
      </c>
      <c r="G17" s="22">
        <v>62.392335122849637</v>
      </c>
      <c r="H17" s="81" t="s">
        <v>440</v>
      </c>
      <c r="I17" s="81" t="s">
        <v>440</v>
      </c>
      <c r="J17" s="24" t="s">
        <v>87</v>
      </c>
      <c r="K17" s="22"/>
      <c r="L17" s="15"/>
      <c r="M17" s="15"/>
    </row>
    <row r="18" spans="1:13" ht="42" x14ac:dyDescent="0.3">
      <c r="A18" s="23" t="s">
        <v>96</v>
      </c>
      <c r="B18" s="21">
        <v>62</v>
      </c>
      <c r="C18" s="22">
        <v>1159.8</v>
      </c>
      <c r="D18" s="13" t="s">
        <v>437</v>
      </c>
      <c r="E18" s="81" t="s">
        <v>440</v>
      </c>
      <c r="F18" s="81" t="s">
        <v>440</v>
      </c>
      <c r="G18" s="13" t="s">
        <v>437</v>
      </c>
      <c r="H18" s="81" t="s">
        <v>440</v>
      </c>
      <c r="I18" s="81" t="s">
        <v>440</v>
      </c>
      <c r="J18" s="24" t="s">
        <v>298</v>
      </c>
      <c r="K18" s="22"/>
      <c r="L18" s="15"/>
      <c r="M18" s="15"/>
    </row>
    <row r="19" spans="1:13" x14ac:dyDescent="0.3">
      <c r="A19" s="20" t="s">
        <v>97</v>
      </c>
      <c r="B19" s="21">
        <v>63</v>
      </c>
      <c r="C19" s="81" t="s">
        <v>440</v>
      </c>
      <c r="D19" s="81" t="s">
        <v>440</v>
      </c>
      <c r="E19" s="81" t="s">
        <v>440</v>
      </c>
      <c r="F19" s="81" t="s">
        <v>440</v>
      </c>
      <c r="G19" s="81" t="s">
        <v>440</v>
      </c>
      <c r="H19" s="81" t="s">
        <v>440</v>
      </c>
      <c r="I19" s="81" t="s">
        <v>440</v>
      </c>
      <c r="J19" s="24" t="s">
        <v>299</v>
      </c>
      <c r="K19" s="22"/>
      <c r="L19" s="15"/>
      <c r="M19" s="15"/>
    </row>
    <row r="20" spans="1:13" x14ac:dyDescent="0.3">
      <c r="A20" s="17" t="s">
        <v>102</v>
      </c>
      <c r="B20" s="18" t="s">
        <v>103</v>
      </c>
      <c r="C20" s="13">
        <v>34422.199999999997</v>
      </c>
      <c r="D20" s="13">
        <v>2361</v>
      </c>
      <c r="E20" s="13">
        <v>25622.899999999998</v>
      </c>
      <c r="F20" s="13">
        <v>6438.3000000000011</v>
      </c>
      <c r="G20" s="13">
        <v>6.8589456804039255</v>
      </c>
      <c r="H20" s="13">
        <v>74.437136499119745</v>
      </c>
      <c r="I20" s="13">
        <v>18.703917820476327</v>
      </c>
      <c r="J20" s="14" t="s">
        <v>104</v>
      </c>
      <c r="K20" s="13"/>
      <c r="L20" s="15"/>
      <c r="M20" s="15"/>
    </row>
    <row r="21" spans="1:13" ht="28.8" x14ac:dyDescent="0.3">
      <c r="A21" s="17" t="s">
        <v>111</v>
      </c>
      <c r="B21" s="18" t="s">
        <v>112</v>
      </c>
      <c r="C21" s="27">
        <v>99189.200000000026</v>
      </c>
      <c r="D21" s="27">
        <v>7685.6999999999989</v>
      </c>
      <c r="E21" s="27">
        <v>90185.999999999985</v>
      </c>
      <c r="F21" s="27">
        <v>1317.4999999999998</v>
      </c>
      <c r="G21" s="27">
        <v>7.8</v>
      </c>
      <c r="H21" s="27">
        <v>90.923205348969404</v>
      </c>
      <c r="I21" s="27">
        <v>1.3282696099978621</v>
      </c>
      <c r="J21" s="14" t="s">
        <v>113</v>
      </c>
      <c r="K21" s="22"/>
      <c r="L21" s="15"/>
      <c r="M21" s="15"/>
    </row>
    <row r="22" spans="1:13" ht="30.6" customHeight="1" x14ac:dyDescent="0.3">
      <c r="A22" s="28" t="s">
        <v>114</v>
      </c>
      <c r="B22" s="21">
        <v>69</v>
      </c>
      <c r="C22" s="30">
        <v>2119.5</v>
      </c>
      <c r="D22" s="30">
        <v>1822.5</v>
      </c>
      <c r="E22" s="30">
        <v>297</v>
      </c>
      <c r="F22" s="13" t="s">
        <v>437</v>
      </c>
      <c r="G22" s="30">
        <v>85.98726114649682</v>
      </c>
      <c r="H22" s="30">
        <v>14.012738853503185</v>
      </c>
      <c r="I22" s="13" t="s">
        <v>437</v>
      </c>
      <c r="J22" s="41" t="s">
        <v>305</v>
      </c>
      <c r="K22" s="31"/>
      <c r="L22" s="15"/>
      <c r="M22" s="15"/>
    </row>
    <row r="23" spans="1:13" ht="43.8" customHeight="1" x14ac:dyDescent="0.3">
      <c r="A23" s="28" t="s">
        <v>119</v>
      </c>
      <c r="B23" s="21">
        <v>70</v>
      </c>
      <c r="C23" s="81" t="s">
        <v>440</v>
      </c>
      <c r="D23" s="13" t="s">
        <v>437</v>
      </c>
      <c r="E23" s="81" t="s">
        <v>440</v>
      </c>
      <c r="F23" s="13" t="s">
        <v>437</v>
      </c>
      <c r="G23" s="13" t="s">
        <v>437</v>
      </c>
      <c r="H23" s="81" t="s">
        <v>440</v>
      </c>
      <c r="I23" s="13" t="s">
        <v>437</v>
      </c>
      <c r="J23" s="41" t="s">
        <v>308</v>
      </c>
      <c r="K23" s="31"/>
      <c r="L23" s="15"/>
      <c r="M23" s="15"/>
    </row>
    <row r="24" spans="1:13" ht="40.799999999999997" customHeight="1" x14ac:dyDescent="0.3">
      <c r="A24" s="28" t="s">
        <v>124</v>
      </c>
      <c r="B24" s="21">
        <v>71</v>
      </c>
      <c r="C24" s="30">
        <v>88805.700000000026</v>
      </c>
      <c r="D24" s="30">
        <v>4861.1999999999989</v>
      </c>
      <c r="E24" s="30">
        <v>82726.7</v>
      </c>
      <c r="F24" s="30">
        <v>1217.8</v>
      </c>
      <c r="G24" s="30">
        <v>5.4739729544387323</v>
      </c>
      <c r="H24" s="30">
        <v>93.1</v>
      </c>
      <c r="I24" s="30">
        <v>1.3713083732237903</v>
      </c>
      <c r="J24" s="41" t="s">
        <v>311</v>
      </c>
      <c r="K24" s="31"/>
      <c r="L24" s="15"/>
      <c r="M24" s="15"/>
    </row>
    <row r="25" spans="1:13" x14ac:dyDescent="0.3">
      <c r="A25" s="20" t="s">
        <v>129</v>
      </c>
      <c r="B25" s="21">
        <v>72</v>
      </c>
      <c r="C25" s="30">
        <v>3880.0000000000005</v>
      </c>
      <c r="D25" s="81" t="s">
        <v>440</v>
      </c>
      <c r="E25" s="81" t="s">
        <v>440</v>
      </c>
      <c r="F25" s="27" t="s">
        <v>437</v>
      </c>
      <c r="G25" s="81" t="s">
        <v>440</v>
      </c>
      <c r="H25" s="81" t="s">
        <v>440</v>
      </c>
      <c r="I25" s="27" t="s">
        <v>437</v>
      </c>
      <c r="J25" s="24" t="s">
        <v>314</v>
      </c>
      <c r="K25" s="15"/>
      <c r="L25" s="15"/>
      <c r="M25" s="15"/>
    </row>
    <row r="26" spans="1:13" ht="28.2" x14ac:dyDescent="0.3">
      <c r="A26" s="23" t="s">
        <v>134</v>
      </c>
      <c r="B26" s="21">
        <v>73</v>
      </c>
      <c r="C26" s="30">
        <v>2840.5</v>
      </c>
      <c r="D26" s="81" t="s">
        <v>440</v>
      </c>
      <c r="E26" s="30">
        <v>2625.2</v>
      </c>
      <c r="F26" s="81" t="s">
        <v>440</v>
      </c>
      <c r="G26" s="81" t="s">
        <v>440</v>
      </c>
      <c r="H26" s="30">
        <v>92.420348530188349</v>
      </c>
      <c r="I26" s="81" t="s">
        <v>440</v>
      </c>
      <c r="J26" s="24" t="s">
        <v>317</v>
      </c>
      <c r="K26" s="15"/>
      <c r="L26" s="15"/>
      <c r="M26" s="15"/>
    </row>
    <row r="27" spans="1:13" ht="28.2" x14ac:dyDescent="0.3">
      <c r="A27" s="23" t="s">
        <v>139</v>
      </c>
      <c r="B27" s="21">
        <v>74</v>
      </c>
      <c r="C27" s="81" t="s">
        <v>440</v>
      </c>
      <c r="D27" s="81" t="s">
        <v>440</v>
      </c>
      <c r="E27" s="81" t="s">
        <v>440</v>
      </c>
      <c r="F27" s="81" t="s">
        <v>440</v>
      </c>
      <c r="G27" s="81" t="s">
        <v>440</v>
      </c>
      <c r="H27" s="81" t="s">
        <v>440</v>
      </c>
      <c r="I27" s="81" t="s">
        <v>440</v>
      </c>
      <c r="J27" s="24" t="s">
        <v>320</v>
      </c>
      <c r="L27" s="15"/>
      <c r="M27" s="15"/>
    </row>
    <row r="28" spans="1:13" x14ac:dyDescent="0.3">
      <c r="A28" s="20" t="s">
        <v>148</v>
      </c>
      <c r="B28" s="21">
        <v>75</v>
      </c>
      <c r="C28" s="30">
        <v>1207.2</v>
      </c>
      <c r="D28" s="30">
        <v>831.80000000000007</v>
      </c>
      <c r="E28" s="81" t="s">
        <v>440</v>
      </c>
      <c r="F28" s="81" t="s">
        <v>440</v>
      </c>
      <c r="G28" s="30">
        <v>68.90324718356527</v>
      </c>
      <c r="H28" s="81" t="s">
        <v>440</v>
      </c>
      <c r="I28" s="81" t="s">
        <v>440</v>
      </c>
      <c r="J28" s="24" t="s">
        <v>325</v>
      </c>
      <c r="L28" s="15"/>
      <c r="M28" s="15"/>
    </row>
    <row r="29" spans="1:13" ht="28.8" x14ac:dyDescent="0.3">
      <c r="A29" s="17" t="s">
        <v>149</v>
      </c>
      <c r="B29" s="18" t="s">
        <v>150</v>
      </c>
      <c r="C29" s="27">
        <v>57949.19999999999</v>
      </c>
      <c r="D29" s="27">
        <v>41983.5</v>
      </c>
      <c r="E29" s="27">
        <v>15587.1</v>
      </c>
      <c r="F29" s="27">
        <v>378.6</v>
      </c>
      <c r="G29" s="27">
        <v>72.448799983433773</v>
      </c>
      <c r="H29" s="27">
        <v>26.897869168167986</v>
      </c>
      <c r="I29" s="27">
        <v>0.6533308483982524</v>
      </c>
      <c r="J29" s="14" t="s">
        <v>436</v>
      </c>
      <c r="L29" s="15"/>
      <c r="M29" s="15"/>
    </row>
    <row r="30" spans="1:13" x14ac:dyDescent="0.3">
      <c r="A30" s="17" t="s">
        <v>196</v>
      </c>
      <c r="B30" s="18" t="s">
        <v>197</v>
      </c>
      <c r="C30" s="27">
        <v>50724</v>
      </c>
      <c r="D30" s="27">
        <v>48628.799999999988</v>
      </c>
      <c r="E30" s="27">
        <v>1655.5</v>
      </c>
      <c r="F30" s="27">
        <v>439.7</v>
      </c>
      <c r="G30" s="27">
        <v>95.86941092973737</v>
      </c>
      <c r="H30" s="27">
        <v>3.2</v>
      </c>
      <c r="I30" s="27">
        <v>0.86684804037536478</v>
      </c>
      <c r="J30" s="14" t="s">
        <v>198</v>
      </c>
      <c r="L30" s="15"/>
      <c r="M30" s="15"/>
    </row>
    <row r="31" spans="1:13" ht="28.2" x14ac:dyDescent="0.3">
      <c r="A31" s="17" t="s">
        <v>211</v>
      </c>
      <c r="B31" s="18" t="s">
        <v>212</v>
      </c>
      <c r="C31" s="27">
        <v>36915.800000000003</v>
      </c>
      <c r="D31" s="27">
        <v>23567.9</v>
      </c>
      <c r="E31" s="27">
        <v>12658.8</v>
      </c>
      <c r="F31" s="27">
        <v>689.1</v>
      </c>
      <c r="G31" s="27">
        <v>63.842311422209463</v>
      </c>
      <c r="H31" s="27">
        <v>34.291008186196692</v>
      </c>
      <c r="I31" s="27">
        <v>1.8666803915938432</v>
      </c>
      <c r="J31" s="14" t="s">
        <v>213</v>
      </c>
      <c r="L31" s="15"/>
      <c r="M31" s="15"/>
    </row>
    <row r="32" spans="1:13" ht="28.2" x14ac:dyDescent="0.3">
      <c r="A32" s="17" t="s">
        <v>235</v>
      </c>
      <c r="B32" s="18" t="s">
        <v>236</v>
      </c>
      <c r="C32" s="27">
        <v>12043.6</v>
      </c>
      <c r="D32" s="84" t="s">
        <v>440</v>
      </c>
      <c r="E32" s="27">
        <v>10358.700000000001</v>
      </c>
      <c r="F32" s="84" t="s">
        <v>440</v>
      </c>
      <c r="G32" s="84" t="s">
        <v>440</v>
      </c>
      <c r="H32" s="27">
        <v>86.009997010860545</v>
      </c>
      <c r="I32" s="84" t="s">
        <v>440</v>
      </c>
      <c r="J32" s="14" t="s">
        <v>237</v>
      </c>
      <c r="L32" s="15"/>
      <c r="M32" s="15"/>
    </row>
    <row r="33" spans="1:13" x14ac:dyDescent="0.3">
      <c r="A33" s="17" t="s">
        <v>246</v>
      </c>
      <c r="B33" s="18" t="s">
        <v>247</v>
      </c>
      <c r="C33" s="27">
        <v>2780.9</v>
      </c>
      <c r="D33" s="84" t="s">
        <v>440</v>
      </c>
      <c r="E33" s="27">
        <v>1710.1</v>
      </c>
      <c r="F33" s="84" t="s">
        <v>440</v>
      </c>
      <c r="G33" s="84" t="s">
        <v>440</v>
      </c>
      <c r="H33" s="27">
        <v>61.494480204250415</v>
      </c>
      <c r="I33" s="84" t="s">
        <v>440</v>
      </c>
      <c r="J33" s="14" t="s">
        <v>248</v>
      </c>
      <c r="L33" s="15"/>
      <c r="M33" s="15"/>
    </row>
    <row r="34" spans="1:13" s="32" customFormat="1" x14ac:dyDescent="0.3">
      <c r="A34" s="25"/>
      <c r="B34" s="34"/>
      <c r="L34" s="9"/>
      <c r="M34" s="9"/>
    </row>
    <row r="35" spans="1:13" s="32" customFormat="1" x14ac:dyDescent="0.3">
      <c r="A35" s="25"/>
      <c r="B35" s="34"/>
      <c r="C35" s="35"/>
      <c r="D35" s="35"/>
      <c r="E35" s="35"/>
      <c r="F35" s="35"/>
      <c r="L35" s="9"/>
      <c r="M35" s="9"/>
    </row>
    <row r="36" spans="1:13" s="32" customFormat="1" x14ac:dyDescent="0.3">
      <c r="A36" s="25"/>
      <c r="B36" s="34"/>
      <c r="C36" s="35"/>
      <c r="D36" s="35"/>
      <c r="E36" s="35"/>
      <c r="F36" s="35"/>
      <c r="L36" s="9"/>
      <c r="M36" s="9"/>
    </row>
    <row r="37" spans="1:13" s="32" customFormat="1" x14ac:dyDescent="0.3">
      <c r="A37" s="25"/>
      <c r="B37" s="34"/>
      <c r="L37" s="9"/>
      <c r="M37" s="9"/>
    </row>
    <row r="38" spans="1:13" s="32" customFormat="1" x14ac:dyDescent="0.3">
      <c r="A38" s="25"/>
      <c r="B38" s="34"/>
      <c r="L38" s="9"/>
      <c r="M38" s="9"/>
    </row>
  </sheetData>
  <mergeCells count="7"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6" customWidth="1"/>
    <col min="2" max="2" width="7.90625" style="37" customWidth="1"/>
    <col min="3" max="3" width="12.453125" style="32" customWidth="1"/>
    <col min="4" max="9" width="10.1796875" style="32" customWidth="1"/>
    <col min="10" max="10" width="30.54296875" style="32" customWidth="1"/>
    <col min="11" max="11" width="2.54296875" style="32" customWidth="1"/>
    <col min="12" max="12" width="8.453125" style="9" customWidth="1"/>
    <col min="13" max="13" width="9.08984375" style="9" bestFit="1" customWidth="1"/>
    <col min="14" max="16384" width="8" style="9"/>
  </cols>
  <sheetData>
    <row r="1" spans="1:13" s="2" customFormat="1" ht="18.75" customHeight="1" x14ac:dyDescent="0.35">
      <c r="A1" s="124" t="s">
        <v>479</v>
      </c>
      <c r="B1" s="124"/>
      <c r="C1" s="124"/>
      <c r="D1" s="124"/>
      <c r="E1" s="124"/>
      <c r="F1" s="124"/>
      <c r="G1" s="124"/>
      <c r="H1" s="124"/>
      <c r="I1" s="124"/>
      <c r="J1" s="124"/>
      <c r="K1" s="1"/>
    </row>
    <row r="2" spans="1:13" s="2" customFormat="1" ht="18.75" customHeight="1" x14ac:dyDescent="0.35">
      <c r="A2" s="108" t="s">
        <v>505</v>
      </c>
      <c r="B2" s="108"/>
      <c r="C2" s="108"/>
      <c r="D2" s="108"/>
      <c r="E2" s="108"/>
      <c r="F2" s="108"/>
      <c r="G2" s="108"/>
      <c r="H2" s="108"/>
      <c r="I2" s="108"/>
      <c r="J2" s="39"/>
      <c r="K2" s="1"/>
    </row>
    <row r="3" spans="1:13" s="5" customFormat="1" ht="59.25" customHeight="1" x14ac:dyDescent="0.2">
      <c r="A3" s="109"/>
      <c r="B3" s="111" t="s">
        <v>0</v>
      </c>
      <c r="C3" s="113" t="s">
        <v>1</v>
      </c>
      <c r="D3" s="3" t="s">
        <v>2</v>
      </c>
      <c r="E3" s="3"/>
      <c r="F3" s="3"/>
      <c r="G3" s="115" t="s">
        <v>3</v>
      </c>
      <c r="H3" s="116"/>
      <c r="I3" s="116"/>
      <c r="J3" s="117"/>
      <c r="K3" s="4"/>
    </row>
    <row r="4" spans="1:13" ht="59.25" customHeight="1" x14ac:dyDescent="0.3">
      <c r="A4" s="110"/>
      <c r="B4" s="112"/>
      <c r="C4" s="114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18"/>
      <c r="K4" s="4"/>
      <c r="L4" s="10"/>
    </row>
    <row r="5" spans="1:13" s="16" customFormat="1" x14ac:dyDescent="0.3">
      <c r="A5" s="11" t="s">
        <v>7</v>
      </c>
      <c r="B5" s="18"/>
      <c r="C5" s="13">
        <v>10569384</v>
      </c>
      <c r="D5" s="13">
        <v>2252088.1</v>
      </c>
      <c r="E5" s="13">
        <v>7119373.1000000006</v>
      </c>
      <c r="F5" s="13">
        <v>1197922.8</v>
      </c>
      <c r="G5" s="13">
        <v>21.307657097140194</v>
      </c>
      <c r="H5" s="13">
        <v>67.358448704295355</v>
      </c>
      <c r="I5" s="13">
        <v>11.333894198564458</v>
      </c>
      <c r="J5" s="14" t="s">
        <v>8</v>
      </c>
      <c r="K5" s="13"/>
      <c r="L5" s="15"/>
      <c r="M5" s="15"/>
    </row>
    <row r="6" spans="1:13" s="19" customFormat="1" ht="30" customHeight="1" x14ac:dyDescent="0.3">
      <c r="A6" s="17" t="s">
        <v>9</v>
      </c>
      <c r="B6" s="18" t="s">
        <v>10</v>
      </c>
      <c r="C6" s="13">
        <v>3746981.4</v>
      </c>
      <c r="D6" s="13">
        <v>423238.50000000006</v>
      </c>
      <c r="E6" s="13">
        <v>3057833.9999999995</v>
      </c>
      <c r="F6" s="13">
        <v>265908.89999999997</v>
      </c>
      <c r="G6" s="13">
        <v>11.295452387353725</v>
      </c>
      <c r="H6" s="13">
        <v>81.607931120234539</v>
      </c>
      <c r="I6" s="13">
        <v>7.096616492411731</v>
      </c>
      <c r="J6" s="14" t="s">
        <v>11</v>
      </c>
      <c r="K6" s="13"/>
      <c r="L6" s="15"/>
      <c r="M6" s="15"/>
    </row>
    <row r="7" spans="1:13" s="19" customFormat="1" ht="13.8" x14ac:dyDescent="0.25">
      <c r="A7" s="20" t="s">
        <v>12</v>
      </c>
      <c r="B7" s="21">
        <v>49</v>
      </c>
      <c r="C7" s="22">
        <v>2043818.7999999998</v>
      </c>
      <c r="D7" s="22">
        <v>328774.80000000005</v>
      </c>
      <c r="E7" s="22">
        <v>1693653.3999999997</v>
      </c>
      <c r="F7" s="22">
        <v>21390.6</v>
      </c>
      <c r="G7" s="13">
        <v>16.08629884410497</v>
      </c>
      <c r="H7" s="13">
        <v>82.867101525829966</v>
      </c>
      <c r="I7" s="13">
        <v>1.0465996300650526</v>
      </c>
      <c r="J7" s="24" t="s">
        <v>258</v>
      </c>
      <c r="K7" s="13"/>
      <c r="L7" s="15"/>
      <c r="M7" s="15"/>
    </row>
    <row r="8" spans="1:13" s="19" customFormat="1" ht="15.75" customHeight="1" x14ac:dyDescent="0.25">
      <c r="A8" s="20" t="s">
        <v>23</v>
      </c>
      <c r="B8" s="21">
        <v>50</v>
      </c>
      <c r="C8" s="13" t="s">
        <v>437</v>
      </c>
      <c r="D8" s="13" t="s">
        <v>437</v>
      </c>
      <c r="E8" s="13" t="s">
        <v>437</v>
      </c>
      <c r="F8" s="13" t="s">
        <v>437</v>
      </c>
      <c r="G8" s="13" t="s">
        <v>437</v>
      </c>
      <c r="H8" s="13" t="s">
        <v>437</v>
      </c>
      <c r="I8" s="13" t="s">
        <v>437</v>
      </c>
      <c r="J8" s="24" t="s">
        <v>264</v>
      </c>
      <c r="K8" s="22"/>
      <c r="L8" s="15"/>
      <c r="M8" s="15"/>
    </row>
    <row r="9" spans="1:13" s="19" customFormat="1" ht="15.75" customHeight="1" x14ac:dyDescent="0.25">
      <c r="A9" s="20" t="s">
        <v>32</v>
      </c>
      <c r="B9" s="21">
        <v>51</v>
      </c>
      <c r="C9" s="13" t="s">
        <v>437</v>
      </c>
      <c r="D9" s="13" t="s">
        <v>437</v>
      </c>
      <c r="E9" s="13" t="s">
        <v>437</v>
      </c>
      <c r="F9" s="13" t="s">
        <v>437</v>
      </c>
      <c r="G9" s="13" t="s">
        <v>437</v>
      </c>
      <c r="H9" s="13" t="s">
        <v>437</v>
      </c>
      <c r="I9" s="13" t="s">
        <v>437</v>
      </c>
      <c r="J9" s="24" t="s">
        <v>269</v>
      </c>
      <c r="K9" s="22"/>
      <c r="L9" s="15"/>
      <c r="M9" s="15"/>
    </row>
    <row r="10" spans="1:13" s="25" customFormat="1" ht="27.6" x14ac:dyDescent="0.25">
      <c r="A10" s="20" t="s">
        <v>37</v>
      </c>
      <c r="B10" s="21">
        <v>52</v>
      </c>
      <c r="C10" s="81" t="s">
        <v>440</v>
      </c>
      <c r="D10" s="81" t="s">
        <v>440</v>
      </c>
      <c r="E10" s="81" t="s">
        <v>440</v>
      </c>
      <c r="F10" s="81" t="s">
        <v>440</v>
      </c>
      <c r="G10" s="81" t="s">
        <v>440</v>
      </c>
      <c r="H10" s="81" t="s">
        <v>440</v>
      </c>
      <c r="I10" s="81" t="s">
        <v>440</v>
      </c>
      <c r="J10" s="24" t="s">
        <v>38</v>
      </c>
      <c r="K10" s="22"/>
      <c r="L10" s="15"/>
      <c r="M10" s="15"/>
    </row>
    <row r="11" spans="1:13" s="25" customFormat="1" ht="15.75" customHeight="1" x14ac:dyDescent="0.25">
      <c r="A11" s="20" t="s">
        <v>43</v>
      </c>
      <c r="B11" s="21">
        <v>53</v>
      </c>
      <c r="C11" s="81" t="s">
        <v>440</v>
      </c>
      <c r="D11" s="81" t="s">
        <v>440</v>
      </c>
      <c r="E11" s="81" t="s">
        <v>440</v>
      </c>
      <c r="F11" s="81" t="s">
        <v>440</v>
      </c>
      <c r="G11" s="81" t="s">
        <v>440</v>
      </c>
      <c r="H11" s="81" t="s">
        <v>440</v>
      </c>
      <c r="I11" s="81" t="s">
        <v>440</v>
      </c>
      <c r="J11" s="24" t="s">
        <v>44</v>
      </c>
      <c r="K11" s="22"/>
      <c r="L11" s="15"/>
      <c r="M11" s="15"/>
    </row>
    <row r="12" spans="1:13" s="26" customFormat="1" ht="32.25" customHeight="1" x14ac:dyDescent="0.35">
      <c r="A12" s="17" t="s">
        <v>49</v>
      </c>
      <c r="B12" s="18" t="s">
        <v>50</v>
      </c>
      <c r="C12" s="13">
        <v>689683.20000000007</v>
      </c>
      <c r="D12" s="13">
        <v>548378.1</v>
      </c>
      <c r="E12" s="13">
        <v>132247.99999999997</v>
      </c>
      <c r="F12" s="13">
        <v>9057.1</v>
      </c>
      <c r="G12" s="13">
        <v>79.511593148854416</v>
      </c>
      <c r="H12" s="13">
        <v>19.175180720655508</v>
      </c>
      <c r="I12" s="13">
        <v>1.3132261304900568</v>
      </c>
      <c r="J12" s="14" t="s">
        <v>51</v>
      </c>
      <c r="K12" s="13"/>
      <c r="L12" s="15"/>
      <c r="M12" s="15"/>
    </row>
    <row r="13" spans="1:13" s="26" customFormat="1" ht="15.75" customHeight="1" x14ac:dyDescent="0.35">
      <c r="A13" s="17" t="s">
        <v>68</v>
      </c>
      <c r="B13" s="18" t="s">
        <v>69</v>
      </c>
      <c r="C13" s="13">
        <v>1988482.6</v>
      </c>
      <c r="D13" s="13">
        <v>113476.89999999998</v>
      </c>
      <c r="E13" s="13">
        <v>1424753</v>
      </c>
      <c r="F13" s="13">
        <v>450252.7</v>
      </c>
      <c r="G13" s="13">
        <v>5.7067082206301416</v>
      </c>
      <c r="H13" s="13">
        <v>71.650262365886434</v>
      </c>
      <c r="I13" s="13">
        <v>22.643029413483426</v>
      </c>
      <c r="J13" s="14" t="s">
        <v>70</v>
      </c>
      <c r="K13" s="13"/>
      <c r="L13" s="15"/>
      <c r="M13" s="15"/>
    </row>
    <row r="14" spans="1:13" s="26" customFormat="1" ht="15.75" customHeight="1" x14ac:dyDescent="0.35">
      <c r="A14" s="20" t="s">
        <v>71</v>
      </c>
      <c r="B14" s="21">
        <v>58</v>
      </c>
      <c r="C14" s="22">
        <v>82194.899999999994</v>
      </c>
      <c r="D14" s="22">
        <v>6540.9</v>
      </c>
      <c r="E14" s="22">
        <v>74299.199999999983</v>
      </c>
      <c r="F14" s="22">
        <v>1354.8000000000002</v>
      </c>
      <c r="G14" s="22">
        <v>7.9577930017555838</v>
      </c>
      <c r="H14" s="22">
        <v>90.393929550373556</v>
      </c>
      <c r="I14" s="22">
        <v>1.6482774478708537</v>
      </c>
      <c r="J14" s="24" t="s">
        <v>285</v>
      </c>
      <c r="K14" s="13"/>
      <c r="L14" s="15"/>
      <c r="M14" s="15"/>
    </row>
    <row r="15" spans="1:13" s="26" customFormat="1" ht="42.6" customHeight="1" x14ac:dyDescent="0.35">
      <c r="A15" s="23" t="s">
        <v>76</v>
      </c>
      <c r="B15" s="21">
        <v>59</v>
      </c>
      <c r="C15" s="81" t="s">
        <v>440</v>
      </c>
      <c r="D15" s="81" t="s">
        <v>440</v>
      </c>
      <c r="E15" s="81" t="s">
        <v>440</v>
      </c>
      <c r="F15" s="81" t="s">
        <v>440</v>
      </c>
      <c r="G15" s="81" t="s">
        <v>440</v>
      </c>
      <c r="H15" s="81" t="s">
        <v>440</v>
      </c>
      <c r="I15" s="81" t="s">
        <v>440</v>
      </c>
      <c r="J15" s="24" t="s">
        <v>288</v>
      </c>
      <c r="K15" s="13"/>
      <c r="L15" s="15"/>
      <c r="M15" s="15"/>
    </row>
    <row r="16" spans="1:13" s="26" customFormat="1" ht="28.8" x14ac:dyDescent="0.35">
      <c r="A16" s="23" t="s">
        <v>81</v>
      </c>
      <c r="B16" s="21">
        <v>60</v>
      </c>
      <c r="C16" s="81" t="s">
        <v>440</v>
      </c>
      <c r="D16" s="81" t="s">
        <v>440</v>
      </c>
      <c r="E16" s="81" t="s">
        <v>440</v>
      </c>
      <c r="F16" s="81" t="s">
        <v>440</v>
      </c>
      <c r="G16" s="81" t="s">
        <v>440</v>
      </c>
      <c r="H16" s="81" t="s">
        <v>440</v>
      </c>
      <c r="I16" s="81" t="s">
        <v>440</v>
      </c>
      <c r="J16" s="24" t="s">
        <v>291</v>
      </c>
      <c r="K16" s="13"/>
      <c r="L16" s="15"/>
      <c r="M16" s="15"/>
    </row>
    <row r="17" spans="1:13" ht="28.8" customHeight="1" x14ac:dyDescent="0.3">
      <c r="A17" s="20" t="s">
        <v>86</v>
      </c>
      <c r="B17" s="21">
        <v>61</v>
      </c>
      <c r="C17" s="22">
        <v>240771.8</v>
      </c>
      <c r="D17" s="22">
        <v>100173.49999999999</v>
      </c>
      <c r="E17" s="22">
        <v>137208.70000000001</v>
      </c>
      <c r="F17" s="22">
        <v>3389.6</v>
      </c>
      <c r="G17" s="22">
        <v>41.605163063116194</v>
      </c>
      <c r="H17" s="22">
        <v>56.987030873216895</v>
      </c>
      <c r="I17" s="22">
        <v>1.4078060636669245</v>
      </c>
      <c r="J17" s="24" t="s">
        <v>87</v>
      </c>
      <c r="K17" s="22"/>
      <c r="L17" s="15"/>
      <c r="M17" s="15"/>
    </row>
    <row r="18" spans="1:13" ht="42" x14ac:dyDescent="0.3">
      <c r="A18" s="23" t="s">
        <v>96</v>
      </c>
      <c r="B18" s="21">
        <v>62</v>
      </c>
      <c r="C18" s="22">
        <v>1469060.2000000002</v>
      </c>
      <c r="D18" s="22">
        <v>480.3</v>
      </c>
      <c r="E18" s="22">
        <v>1045022.4</v>
      </c>
      <c r="F18" s="22">
        <v>423557.5</v>
      </c>
      <c r="G18" s="22">
        <v>3.2694371544474486E-2</v>
      </c>
      <c r="H18" s="22">
        <v>71.2</v>
      </c>
      <c r="I18" s="22">
        <v>28.831868156253904</v>
      </c>
      <c r="J18" s="24" t="s">
        <v>298</v>
      </c>
      <c r="K18" s="22"/>
      <c r="L18" s="15"/>
      <c r="M18" s="15"/>
    </row>
    <row r="19" spans="1:13" x14ac:dyDescent="0.3">
      <c r="A19" s="20" t="s">
        <v>97</v>
      </c>
      <c r="B19" s="21">
        <v>63</v>
      </c>
      <c r="C19" s="22">
        <v>142818</v>
      </c>
      <c r="D19" s="22">
        <v>683.5</v>
      </c>
      <c r="E19" s="22">
        <v>120545.5</v>
      </c>
      <c r="F19" s="22">
        <v>21589</v>
      </c>
      <c r="G19" s="22">
        <v>0.47858113122995699</v>
      </c>
      <c r="H19" s="22">
        <v>84.404976963688057</v>
      </c>
      <c r="I19" s="22">
        <v>15.116441905081993</v>
      </c>
      <c r="J19" s="24" t="s">
        <v>299</v>
      </c>
      <c r="K19" s="22"/>
      <c r="L19" s="15"/>
      <c r="M19" s="15"/>
    </row>
    <row r="20" spans="1:13" x14ac:dyDescent="0.3">
      <c r="A20" s="17" t="s">
        <v>102</v>
      </c>
      <c r="B20" s="18" t="s">
        <v>103</v>
      </c>
      <c r="C20" s="13">
        <v>1218370.6999999997</v>
      </c>
      <c r="D20" s="13">
        <v>54080.2</v>
      </c>
      <c r="E20" s="13">
        <v>862808.40000000014</v>
      </c>
      <c r="F20" s="13">
        <v>301482.10000000009</v>
      </c>
      <c r="G20" s="13">
        <v>4.4387311677800527</v>
      </c>
      <c r="H20" s="13">
        <v>70.816574955389228</v>
      </c>
      <c r="I20" s="13">
        <v>24.8</v>
      </c>
      <c r="J20" s="14" t="s">
        <v>104</v>
      </c>
      <c r="K20" s="13"/>
      <c r="L20" s="15"/>
      <c r="M20" s="15"/>
    </row>
    <row r="21" spans="1:13" ht="28.8" x14ac:dyDescent="0.3">
      <c r="A21" s="17" t="s">
        <v>111</v>
      </c>
      <c r="B21" s="18" t="s">
        <v>112</v>
      </c>
      <c r="C21" s="27">
        <v>934874.4</v>
      </c>
      <c r="D21" s="27">
        <v>30910</v>
      </c>
      <c r="E21" s="27">
        <v>889538.10000000021</v>
      </c>
      <c r="F21" s="27">
        <v>14426.3</v>
      </c>
      <c r="G21" s="27">
        <v>3.3063264969069639</v>
      </c>
      <c r="H21" s="27">
        <v>95.150546426343496</v>
      </c>
      <c r="I21" s="27">
        <v>1.5431270767495611</v>
      </c>
      <c r="J21" s="14" t="s">
        <v>113</v>
      </c>
      <c r="K21" s="22"/>
      <c r="L21" s="15"/>
      <c r="M21" s="15"/>
    </row>
    <row r="22" spans="1:13" ht="30.6" customHeight="1" x14ac:dyDescent="0.3">
      <c r="A22" s="28" t="s">
        <v>114</v>
      </c>
      <c r="B22" s="21">
        <v>69</v>
      </c>
      <c r="C22" s="30">
        <v>209714.40000000002</v>
      </c>
      <c r="D22" s="81" t="s">
        <v>440</v>
      </c>
      <c r="E22" s="30">
        <v>199952.00000000003</v>
      </c>
      <c r="F22" s="81" t="s">
        <v>440</v>
      </c>
      <c r="G22" s="81" t="s">
        <v>440</v>
      </c>
      <c r="H22" s="30">
        <v>95.34490716898793</v>
      </c>
      <c r="I22" s="81" t="s">
        <v>440</v>
      </c>
      <c r="J22" s="41" t="s">
        <v>305</v>
      </c>
      <c r="K22" s="31"/>
      <c r="L22" s="15"/>
      <c r="M22" s="15"/>
    </row>
    <row r="23" spans="1:13" ht="43.8" customHeight="1" x14ac:dyDescent="0.3">
      <c r="A23" s="28" t="s">
        <v>119</v>
      </c>
      <c r="B23" s="21">
        <v>70</v>
      </c>
      <c r="C23" s="30">
        <v>26413.800000000007</v>
      </c>
      <c r="D23" s="27" t="s">
        <v>437</v>
      </c>
      <c r="E23" s="30">
        <v>22526.600000000002</v>
      </c>
      <c r="F23" s="30">
        <v>3887.2</v>
      </c>
      <c r="G23" s="27" t="s">
        <v>437</v>
      </c>
      <c r="H23" s="30">
        <v>85.283450317636976</v>
      </c>
      <c r="I23" s="30">
        <v>14.716549682363004</v>
      </c>
      <c r="J23" s="41" t="s">
        <v>308</v>
      </c>
      <c r="K23" s="31"/>
      <c r="L23" s="15"/>
      <c r="M23" s="15"/>
    </row>
    <row r="24" spans="1:13" ht="40.799999999999997" customHeight="1" x14ac:dyDescent="0.3">
      <c r="A24" s="28" t="s">
        <v>124</v>
      </c>
      <c r="B24" s="21">
        <v>71</v>
      </c>
      <c r="C24" s="30">
        <v>463390.60000000003</v>
      </c>
      <c r="D24" s="30">
        <v>16942</v>
      </c>
      <c r="E24" s="30">
        <v>443389.00000000006</v>
      </c>
      <c r="F24" s="30">
        <v>3059.6</v>
      </c>
      <c r="G24" s="30">
        <v>3.6</v>
      </c>
      <c r="H24" s="30">
        <v>95.683641403170455</v>
      </c>
      <c r="I24" s="30">
        <v>0.6602637170456197</v>
      </c>
      <c r="J24" s="41" t="s">
        <v>311</v>
      </c>
      <c r="K24" s="31"/>
      <c r="L24" s="15"/>
      <c r="M24" s="15"/>
    </row>
    <row r="25" spans="1:13" x14ac:dyDescent="0.3">
      <c r="A25" s="20" t="s">
        <v>129</v>
      </c>
      <c r="B25" s="21">
        <v>72</v>
      </c>
      <c r="C25" s="30">
        <v>53780.19999999999</v>
      </c>
      <c r="D25" s="30">
        <v>1060.5</v>
      </c>
      <c r="E25" s="30">
        <v>49491.1</v>
      </c>
      <c r="F25" s="30">
        <v>3228.6</v>
      </c>
      <c r="G25" s="30">
        <v>1.9719153145581463</v>
      </c>
      <c r="H25" s="30">
        <v>92.02476004179978</v>
      </c>
      <c r="I25" s="30">
        <v>6.0033246436420846</v>
      </c>
      <c r="J25" s="24" t="s">
        <v>314</v>
      </c>
      <c r="K25" s="15"/>
      <c r="L25" s="15"/>
      <c r="M25" s="15"/>
    </row>
    <row r="26" spans="1:13" ht="28.2" x14ac:dyDescent="0.3">
      <c r="A26" s="23" t="s">
        <v>134</v>
      </c>
      <c r="B26" s="21">
        <v>73</v>
      </c>
      <c r="C26" s="30">
        <v>158993.29999999999</v>
      </c>
      <c r="D26" s="81" t="s">
        <v>440</v>
      </c>
      <c r="E26" s="30">
        <v>158235.4</v>
      </c>
      <c r="F26" s="81" t="s">
        <v>440</v>
      </c>
      <c r="G26" s="81" t="s">
        <v>440</v>
      </c>
      <c r="H26" s="30">
        <v>99.523313246533036</v>
      </c>
      <c r="I26" s="81" t="s">
        <v>440</v>
      </c>
      <c r="J26" s="24" t="s">
        <v>317</v>
      </c>
      <c r="K26" s="15"/>
      <c r="L26" s="15"/>
      <c r="M26" s="15"/>
    </row>
    <row r="27" spans="1:13" ht="28.2" x14ac:dyDescent="0.3">
      <c r="A27" s="23" t="s">
        <v>139</v>
      </c>
      <c r="B27" s="21">
        <v>74</v>
      </c>
      <c r="C27" s="30">
        <v>11838.599999999999</v>
      </c>
      <c r="D27" s="30">
        <v>1261.9000000000001</v>
      </c>
      <c r="E27" s="30">
        <v>7525.6999999999989</v>
      </c>
      <c r="F27" s="30">
        <v>3051</v>
      </c>
      <c r="G27" s="30">
        <v>10.6</v>
      </c>
      <c r="H27" s="30">
        <v>63.569172030476572</v>
      </c>
      <c r="I27" s="30">
        <v>25.771628402006996</v>
      </c>
      <c r="J27" s="24" t="s">
        <v>320</v>
      </c>
      <c r="L27" s="15"/>
      <c r="M27" s="15"/>
    </row>
    <row r="28" spans="1:13" x14ac:dyDescent="0.3">
      <c r="A28" s="20" t="s">
        <v>148</v>
      </c>
      <c r="B28" s="21">
        <v>75</v>
      </c>
      <c r="C28" s="30">
        <v>10743.5</v>
      </c>
      <c r="D28" s="81" t="s">
        <v>440</v>
      </c>
      <c r="E28" s="30">
        <v>8418.2999999999993</v>
      </c>
      <c r="F28" s="81" t="s">
        <v>440</v>
      </c>
      <c r="G28" s="81" t="s">
        <v>440</v>
      </c>
      <c r="H28" s="30">
        <v>78.357146181412006</v>
      </c>
      <c r="I28" s="81" t="s">
        <v>440</v>
      </c>
      <c r="J28" s="24" t="s">
        <v>325</v>
      </c>
      <c r="L28" s="15"/>
      <c r="M28" s="15"/>
    </row>
    <row r="29" spans="1:13" ht="28.8" x14ac:dyDescent="0.3">
      <c r="A29" s="17" t="s">
        <v>149</v>
      </c>
      <c r="B29" s="18" t="s">
        <v>150</v>
      </c>
      <c r="C29" s="27">
        <v>859217.4</v>
      </c>
      <c r="D29" s="27">
        <v>246149.19999999998</v>
      </c>
      <c r="E29" s="27">
        <v>536319.29999999993</v>
      </c>
      <c r="F29" s="27">
        <v>76748.899999999994</v>
      </c>
      <c r="G29" s="27">
        <v>28.7</v>
      </c>
      <c r="H29" s="27">
        <v>62.419511057387801</v>
      </c>
      <c r="I29" s="27">
        <v>8.9324191991456399</v>
      </c>
      <c r="J29" s="14" t="s">
        <v>436</v>
      </c>
      <c r="L29" s="15"/>
      <c r="M29" s="15"/>
    </row>
    <row r="30" spans="1:13" x14ac:dyDescent="0.3">
      <c r="A30" s="17" t="s">
        <v>196</v>
      </c>
      <c r="B30" s="18" t="s">
        <v>197</v>
      </c>
      <c r="C30" s="27">
        <v>392668.00000000006</v>
      </c>
      <c r="D30" s="27">
        <v>367254</v>
      </c>
      <c r="E30" s="27">
        <v>23518.600000000002</v>
      </c>
      <c r="F30" s="27">
        <v>1895.3999999999999</v>
      </c>
      <c r="G30" s="27">
        <v>93.527865779742669</v>
      </c>
      <c r="H30" s="27">
        <v>5.9894363686371177</v>
      </c>
      <c r="I30" s="27">
        <v>0.48269785162019813</v>
      </c>
      <c r="J30" s="14" t="s">
        <v>198</v>
      </c>
      <c r="L30" s="15"/>
      <c r="M30" s="15"/>
    </row>
    <row r="31" spans="1:13" ht="28.2" x14ac:dyDescent="0.3">
      <c r="A31" s="17" t="s">
        <v>211</v>
      </c>
      <c r="B31" s="18" t="s">
        <v>212</v>
      </c>
      <c r="C31" s="27">
        <v>600077.80000000016</v>
      </c>
      <c r="D31" s="27">
        <v>396904.49999999994</v>
      </c>
      <c r="E31" s="27">
        <v>130965.09999999998</v>
      </c>
      <c r="F31" s="27">
        <v>72208.200000000012</v>
      </c>
      <c r="G31" s="27">
        <v>66.2</v>
      </c>
      <c r="H31" s="27">
        <v>21.824686732287038</v>
      </c>
      <c r="I31" s="27">
        <v>12.033139702885192</v>
      </c>
      <c r="J31" s="14" t="s">
        <v>213</v>
      </c>
      <c r="L31" s="15"/>
      <c r="M31" s="15"/>
    </row>
    <row r="32" spans="1:13" ht="28.2" x14ac:dyDescent="0.3">
      <c r="A32" s="17" t="s">
        <v>235</v>
      </c>
      <c r="B32" s="18" t="s">
        <v>236</v>
      </c>
      <c r="C32" s="27">
        <v>106919.3</v>
      </c>
      <c r="D32" s="27">
        <v>58731.999999999993</v>
      </c>
      <c r="E32" s="27">
        <v>44729.200000000004</v>
      </c>
      <c r="F32" s="27">
        <v>3458.1</v>
      </c>
      <c r="G32" s="27">
        <v>54.931149006774262</v>
      </c>
      <c r="H32" s="27">
        <v>41.9</v>
      </c>
      <c r="I32" s="27">
        <v>3.2343084924798418</v>
      </c>
      <c r="J32" s="14" t="s">
        <v>237</v>
      </c>
      <c r="L32" s="15"/>
      <c r="M32" s="15"/>
    </row>
    <row r="33" spans="1:13" x14ac:dyDescent="0.3">
      <c r="A33" s="17" t="s">
        <v>246</v>
      </c>
      <c r="B33" s="18" t="s">
        <v>247</v>
      </c>
      <c r="C33" s="27">
        <v>32109.200000000004</v>
      </c>
      <c r="D33" s="27">
        <v>12964.699999999997</v>
      </c>
      <c r="E33" s="27">
        <v>16659.399999999998</v>
      </c>
      <c r="F33" s="27">
        <v>2485.1</v>
      </c>
      <c r="G33" s="27">
        <v>40.376901324231049</v>
      </c>
      <c r="H33" s="27">
        <v>51.883572309493843</v>
      </c>
      <c r="I33" s="27">
        <v>7.7395263662750846</v>
      </c>
      <c r="J33" s="14" t="s">
        <v>248</v>
      </c>
      <c r="L33" s="15"/>
      <c r="M33" s="15"/>
    </row>
    <row r="34" spans="1:13" s="32" customFormat="1" x14ac:dyDescent="0.3">
      <c r="A34" s="25"/>
      <c r="B34" s="34"/>
      <c r="L34" s="9"/>
      <c r="M34" s="9"/>
    </row>
    <row r="35" spans="1:13" s="32" customFormat="1" x14ac:dyDescent="0.3">
      <c r="A35" s="25"/>
      <c r="B35" s="34"/>
      <c r="C35" s="35"/>
      <c r="D35" s="35"/>
      <c r="E35" s="35"/>
      <c r="F35" s="35"/>
      <c r="L35" s="9"/>
      <c r="M35" s="9"/>
    </row>
    <row r="36" spans="1:13" s="32" customFormat="1" x14ac:dyDescent="0.3">
      <c r="A36" s="25"/>
      <c r="B36" s="34"/>
      <c r="C36" s="35"/>
      <c r="D36" s="35"/>
      <c r="E36" s="35"/>
      <c r="F36" s="35"/>
      <c r="L36" s="9"/>
      <c r="M36" s="9"/>
    </row>
    <row r="37" spans="1:13" s="32" customFormat="1" x14ac:dyDescent="0.3">
      <c r="A37" s="25"/>
      <c r="B37" s="34"/>
      <c r="L37" s="9"/>
      <c r="M37" s="9"/>
    </row>
    <row r="38" spans="1:13" s="32" customFormat="1" x14ac:dyDescent="0.3">
      <c r="A38" s="25"/>
      <c r="B38" s="34"/>
      <c r="L38" s="9"/>
      <c r="M38" s="9"/>
    </row>
  </sheetData>
  <mergeCells count="7"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6" customWidth="1"/>
    <col min="2" max="2" width="7.90625" style="37" customWidth="1"/>
    <col min="3" max="3" width="12.453125" style="32" customWidth="1"/>
    <col min="4" max="9" width="10.1796875" style="32" customWidth="1"/>
    <col min="10" max="10" width="30.54296875" style="32" customWidth="1"/>
    <col min="11" max="11" width="2.54296875" style="32" customWidth="1"/>
    <col min="12" max="12" width="8.453125" style="9" customWidth="1"/>
    <col min="13" max="13" width="9.08984375" style="9" bestFit="1" customWidth="1"/>
    <col min="14" max="16384" width="8" style="9"/>
  </cols>
  <sheetData>
    <row r="1" spans="1:13" s="2" customFormat="1" ht="18.75" customHeight="1" x14ac:dyDescent="0.35">
      <c r="A1" s="124" t="s">
        <v>480</v>
      </c>
      <c r="B1" s="124"/>
      <c r="C1" s="124"/>
      <c r="D1" s="124"/>
      <c r="E1" s="124"/>
      <c r="F1" s="124"/>
      <c r="G1" s="124"/>
      <c r="H1" s="124"/>
      <c r="I1" s="124"/>
      <c r="J1" s="124"/>
      <c r="K1" s="1"/>
    </row>
    <row r="2" spans="1:13" s="2" customFormat="1" ht="18.75" customHeight="1" x14ac:dyDescent="0.35">
      <c r="A2" s="108" t="s">
        <v>504</v>
      </c>
      <c r="B2" s="108"/>
      <c r="C2" s="108"/>
      <c r="D2" s="108"/>
      <c r="E2" s="108"/>
      <c r="F2" s="108"/>
      <c r="G2" s="108"/>
      <c r="H2" s="108"/>
      <c r="I2" s="108"/>
      <c r="J2" s="39"/>
      <c r="K2" s="1"/>
    </row>
    <row r="3" spans="1:13" s="5" customFormat="1" ht="59.25" customHeight="1" x14ac:dyDescent="0.2">
      <c r="A3" s="109"/>
      <c r="B3" s="111" t="s">
        <v>0</v>
      </c>
      <c r="C3" s="113" t="s">
        <v>1</v>
      </c>
      <c r="D3" s="3" t="s">
        <v>2</v>
      </c>
      <c r="E3" s="3"/>
      <c r="F3" s="3"/>
      <c r="G3" s="115" t="s">
        <v>3</v>
      </c>
      <c r="H3" s="116"/>
      <c r="I3" s="116"/>
      <c r="J3" s="117"/>
      <c r="K3" s="4"/>
    </row>
    <row r="4" spans="1:13" ht="59.25" customHeight="1" x14ac:dyDescent="0.3">
      <c r="A4" s="110"/>
      <c r="B4" s="112"/>
      <c r="C4" s="114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18"/>
      <c r="K4" s="4"/>
      <c r="L4" s="10"/>
    </row>
    <row r="5" spans="1:13" s="16" customFormat="1" x14ac:dyDescent="0.3">
      <c r="A5" s="11" t="s">
        <v>7</v>
      </c>
      <c r="B5" s="18"/>
      <c r="C5" s="13">
        <v>4854545.5</v>
      </c>
      <c r="D5" s="13">
        <v>447655.79999999993</v>
      </c>
      <c r="E5" s="13">
        <v>4281172.3999999985</v>
      </c>
      <c r="F5" s="13">
        <v>125717.3</v>
      </c>
      <c r="G5" s="13">
        <v>9.2213740709609144</v>
      </c>
      <c r="H5" s="13">
        <v>88.188943743549189</v>
      </c>
      <c r="I5" s="13">
        <v>2.5896821854898673</v>
      </c>
      <c r="J5" s="14" t="s">
        <v>8</v>
      </c>
      <c r="K5" s="13"/>
      <c r="L5" s="15"/>
      <c r="M5" s="15"/>
    </row>
    <row r="6" spans="1:13" s="19" customFormat="1" ht="30" customHeight="1" x14ac:dyDescent="0.3">
      <c r="A6" s="17" t="s">
        <v>9</v>
      </c>
      <c r="B6" s="18" t="s">
        <v>10</v>
      </c>
      <c r="C6" s="13">
        <v>3808562.6</v>
      </c>
      <c r="D6" s="13">
        <v>68016</v>
      </c>
      <c r="E6" s="13">
        <v>3658882.3999999994</v>
      </c>
      <c r="F6" s="13">
        <v>81664.2</v>
      </c>
      <c r="G6" s="13">
        <v>1.785870606406732</v>
      </c>
      <c r="H6" s="13">
        <v>96.069903117779901</v>
      </c>
      <c r="I6" s="13">
        <v>2.1442262758133475</v>
      </c>
      <c r="J6" s="14" t="s">
        <v>11</v>
      </c>
      <c r="K6" s="13"/>
      <c r="L6" s="15"/>
      <c r="M6" s="15"/>
    </row>
    <row r="7" spans="1:13" s="19" customFormat="1" ht="13.8" x14ac:dyDescent="0.25">
      <c r="A7" s="20" t="s">
        <v>12</v>
      </c>
      <c r="B7" s="21">
        <v>49</v>
      </c>
      <c r="C7" s="22">
        <v>721681.3</v>
      </c>
      <c r="D7" s="22">
        <v>39149.1</v>
      </c>
      <c r="E7" s="22">
        <v>679371.79999999981</v>
      </c>
      <c r="F7" s="22">
        <v>3160.3999999999996</v>
      </c>
      <c r="G7" s="22">
        <v>5.4247075544288039</v>
      </c>
      <c r="H7" s="22">
        <v>94.2</v>
      </c>
      <c r="I7" s="22">
        <v>0.43792183613459285</v>
      </c>
      <c r="J7" s="24" t="s">
        <v>258</v>
      </c>
      <c r="K7" s="13"/>
      <c r="L7" s="15"/>
      <c r="M7" s="15"/>
    </row>
    <row r="8" spans="1:13" s="19" customFormat="1" ht="15.75" customHeight="1" x14ac:dyDescent="0.25">
      <c r="A8" s="20" t="s">
        <v>23</v>
      </c>
      <c r="B8" s="21">
        <v>50</v>
      </c>
      <c r="C8" s="81" t="s">
        <v>440</v>
      </c>
      <c r="D8" s="81" t="s">
        <v>440</v>
      </c>
      <c r="E8" s="81" t="s">
        <v>440</v>
      </c>
      <c r="F8" s="81" t="s">
        <v>440</v>
      </c>
      <c r="G8" s="81" t="s">
        <v>440</v>
      </c>
      <c r="H8" s="81" t="s">
        <v>440</v>
      </c>
      <c r="I8" s="81" t="s">
        <v>440</v>
      </c>
      <c r="J8" s="24" t="s">
        <v>264</v>
      </c>
      <c r="K8" s="22"/>
      <c r="L8" s="15"/>
      <c r="M8" s="15"/>
    </row>
    <row r="9" spans="1:13" s="19" customFormat="1" ht="15.75" customHeight="1" x14ac:dyDescent="0.25">
      <c r="A9" s="20" t="s">
        <v>32</v>
      </c>
      <c r="B9" s="21">
        <v>51</v>
      </c>
      <c r="C9" s="13" t="s">
        <v>437</v>
      </c>
      <c r="D9" s="13" t="s">
        <v>437</v>
      </c>
      <c r="E9" s="13" t="s">
        <v>437</v>
      </c>
      <c r="F9" s="13" t="s">
        <v>437</v>
      </c>
      <c r="G9" s="13" t="s">
        <v>437</v>
      </c>
      <c r="H9" s="13" t="s">
        <v>437</v>
      </c>
      <c r="I9" s="13" t="s">
        <v>437</v>
      </c>
      <c r="J9" s="24" t="s">
        <v>269</v>
      </c>
      <c r="K9" s="22"/>
      <c r="L9" s="15"/>
      <c r="M9" s="15"/>
    </row>
    <row r="10" spans="1:13" s="25" customFormat="1" ht="27.6" x14ac:dyDescent="0.25">
      <c r="A10" s="20" t="s">
        <v>37</v>
      </c>
      <c r="B10" s="21">
        <v>52</v>
      </c>
      <c r="C10" s="22">
        <v>3018614.3</v>
      </c>
      <c r="D10" s="22">
        <v>18456.3</v>
      </c>
      <c r="E10" s="22">
        <v>2921654.1999999997</v>
      </c>
      <c r="F10" s="22">
        <v>78503.8</v>
      </c>
      <c r="G10" s="22">
        <v>0.61141630449441653</v>
      </c>
      <c r="H10" s="22">
        <v>96.787926831195364</v>
      </c>
      <c r="I10" s="22">
        <v>2.6006568643102237</v>
      </c>
      <c r="J10" s="24" t="s">
        <v>38</v>
      </c>
      <c r="K10" s="22"/>
      <c r="L10" s="15"/>
      <c r="M10" s="15"/>
    </row>
    <row r="11" spans="1:13" s="25" customFormat="1" ht="15.75" customHeight="1" x14ac:dyDescent="0.25">
      <c r="A11" s="20" t="s">
        <v>43</v>
      </c>
      <c r="B11" s="21">
        <v>53</v>
      </c>
      <c r="C11" s="81" t="s">
        <v>440</v>
      </c>
      <c r="D11" s="81" t="s">
        <v>440</v>
      </c>
      <c r="E11" s="81" t="s">
        <v>440</v>
      </c>
      <c r="F11" s="81" t="s">
        <v>440</v>
      </c>
      <c r="G11" s="81" t="s">
        <v>440</v>
      </c>
      <c r="H11" s="81" t="s">
        <v>440</v>
      </c>
      <c r="I11" s="81" t="s">
        <v>440</v>
      </c>
      <c r="J11" s="24" t="s">
        <v>44</v>
      </c>
      <c r="K11" s="22"/>
      <c r="L11" s="15"/>
      <c r="M11" s="15"/>
    </row>
    <row r="12" spans="1:13" s="26" customFormat="1" ht="32.25" customHeight="1" x14ac:dyDescent="0.35">
      <c r="A12" s="17" t="s">
        <v>49</v>
      </c>
      <c r="B12" s="18" t="s">
        <v>50</v>
      </c>
      <c r="C12" s="13">
        <v>101706.4</v>
      </c>
      <c r="D12" s="13">
        <v>58851.7</v>
      </c>
      <c r="E12" s="13">
        <v>41447.399999999994</v>
      </c>
      <c r="F12" s="13">
        <v>1407.3000000000002</v>
      </c>
      <c r="G12" s="13">
        <v>57.864303524655284</v>
      </c>
      <c r="H12" s="13">
        <v>40.700000000000003</v>
      </c>
      <c r="I12" s="13">
        <v>1.3836887354188137</v>
      </c>
      <c r="J12" s="14" t="s">
        <v>51</v>
      </c>
      <c r="K12" s="13"/>
      <c r="L12" s="15"/>
      <c r="M12" s="15"/>
    </row>
    <row r="13" spans="1:13" s="26" customFormat="1" ht="15.75" customHeight="1" x14ac:dyDescent="0.35">
      <c r="A13" s="17" t="s">
        <v>68</v>
      </c>
      <c r="B13" s="18" t="s">
        <v>69</v>
      </c>
      <c r="C13" s="13">
        <v>200864.7</v>
      </c>
      <c r="D13" s="13">
        <v>82737.400000000009</v>
      </c>
      <c r="E13" s="13">
        <v>116375.9</v>
      </c>
      <c r="F13" s="13">
        <v>1751.4000000000003</v>
      </c>
      <c r="G13" s="13">
        <v>41.190612387343322</v>
      </c>
      <c r="H13" s="13">
        <v>57.937457402918483</v>
      </c>
      <c r="I13" s="13">
        <v>0.87193020973819702</v>
      </c>
      <c r="J13" s="14" t="s">
        <v>70</v>
      </c>
      <c r="K13" s="13"/>
      <c r="L13" s="15"/>
      <c r="M13" s="15"/>
    </row>
    <row r="14" spans="1:13" s="26" customFormat="1" ht="15.75" customHeight="1" x14ac:dyDescent="0.35">
      <c r="A14" s="20" t="s">
        <v>71</v>
      </c>
      <c r="B14" s="21">
        <v>58</v>
      </c>
      <c r="C14" s="22">
        <v>4393</v>
      </c>
      <c r="D14" s="22">
        <v>1522.4</v>
      </c>
      <c r="E14" s="22">
        <v>2825.0999999999995</v>
      </c>
      <c r="F14" s="22">
        <v>45.5</v>
      </c>
      <c r="G14" s="22">
        <v>34.655133166401093</v>
      </c>
      <c r="H14" s="22">
        <v>64.309128158433865</v>
      </c>
      <c r="I14" s="22">
        <v>1.0357386751650353</v>
      </c>
      <c r="J14" s="24" t="s">
        <v>285</v>
      </c>
      <c r="K14" s="13"/>
      <c r="L14" s="15"/>
      <c r="M14" s="15"/>
    </row>
    <row r="15" spans="1:13" s="26" customFormat="1" ht="42.6" customHeight="1" x14ac:dyDescent="0.35">
      <c r="A15" s="23" t="s">
        <v>76</v>
      </c>
      <c r="B15" s="21">
        <v>59</v>
      </c>
      <c r="C15" s="22">
        <v>2457.6</v>
      </c>
      <c r="D15" s="81" t="s">
        <v>440</v>
      </c>
      <c r="E15" s="81" t="s">
        <v>440</v>
      </c>
      <c r="F15" s="13" t="s">
        <v>437</v>
      </c>
      <c r="G15" s="81" t="s">
        <v>440</v>
      </c>
      <c r="H15" s="81" t="s">
        <v>440</v>
      </c>
      <c r="I15" s="13" t="s">
        <v>437</v>
      </c>
      <c r="J15" s="24" t="s">
        <v>288</v>
      </c>
      <c r="K15" s="13"/>
      <c r="L15" s="15"/>
      <c r="M15" s="15"/>
    </row>
    <row r="16" spans="1:13" s="26" customFormat="1" ht="28.8" x14ac:dyDescent="0.35">
      <c r="A16" s="23" t="s">
        <v>81</v>
      </c>
      <c r="B16" s="21">
        <v>60</v>
      </c>
      <c r="C16" s="22">
        <v>3494.6</v>
      </c>
      <c r="D16" s="22">
        <v>1403</v>
      </c>
      <c r="E16" s="22">
        <v>917.69999999999982</v>
      </c>
      <c r="F16" s="22">
        <v>1173.9000000000001</v>
      </c>
      <c r="G16" s="22">
        <v>40.14765638413553</v>
      </c>
      <c r="H16" s="22">
        <v>26.260516225032905</v>
      </c>
      <c r="I16" s="22">
        <v>33.591827390831575</v>
      </c>
      <c r="J16" s="24" t="s">
        <v>291</v>
      </c>
      <c r="K16" s="13"/>
      <c r="L16" s="15"/>
      <c r="M16" s="15"/>
    </row>
    <row r="17" spans="1:13" ht="28.8" customHeight="1" x14ac:dyDescent="0.3">
      <c r="A17" s="20" t="s">
        <v>86</v>
      </c>
      <c r="B17" s="21">
        <v>61</v>
      </c>
      <c r="C17" s="22">
        <v>100510.40000000001</v>
      </c>
      <c r="D17" s="22">
        <v>75418.400000000009</v>
      </c>
      <c r="E17" s="81" t="s">
        <v>440</v>
      </c>
      <c r="F17" s="81" t="s">
        <v>440</v>
      </c>
      <c r="G17" s="22">
        <v>75.035419220299588</v>
      </c>
      <c r="H17" s="81" t="s">
        <v>440</v>
      </c>
      <c r="I17" s="81" t="s">
        <v>440</v>
      </c>
      <c r="J17" s="24" t="s">
        <v>87</v>
      </c>
      <c r="K17" s="22"/>
      <c r="L17" s="15"/>
      <c r="M17" s="15"/>
    </row>
    <row r="18" spans="1:13" ht="42" x14ac:dyDescent="0.3">
      <c r="A18" s="23" t="s">
        <v>96</v>
      </c>
      <c r="B18" s="21">
        <v>62</v>
      </c>
      <c r="C18" s="22">
        <v>74454.200000000012</v>
      </c>
      <c r="D18" s="81" t="s">
        <v>440</v>
      </c>
      <c r="E18" s="22">
        <v>74194.100000000006</v>
      </c>
      <c r="F18" s="81" t="s">
        <v>440</v>
      </c>
      <c r="G18" s="81" t="s">
        <v>440</v>
      </c>
      <c r="H18" s="22">
        <v>99.6</v>
      </c>
      <c r="I18" s="81" t="s">
        <v>440</v>
      </c>
      <c r="J18" s="24" t="s">
        <v>298</v>
      </c>
      <c r="K18" s="22"/>
      <c r="L18" s="15"/>
      <c r="M18" s="15"/>
    </row>
    <row r="19" spans="1:13" x14ac:dyDescent="0.3">
      <c r="A19" s="20" t="s">
        <v>97</v>
      </c>
      <c r="B19" s="21">
        <v>63</v>
      </c>
      <c r="C19" s="22">
        <v>15554.9</v>
      </c>
      <c r="D19" s="22">
        <v>2624.5</v>
      </c>
      <c r="E19" s="22">
        <v>12549.599999999999</v>
      </c>
      <c r="F19" s="22">
        <v>380.8</v>
      </c>
      <c r="G19" s="22">
        <v>16.872496769506714</v>
      </c>
      <c r="H19" s="22">
        <v>80.679400060431107</v>
      </c>
      <c r="I19" s="22">
        <v>2.4481031700621667</v>
      </c>
      <c r="J19" s="24" t="s">
        <v>299</v>
      </c>
      <c r="K19" s="22"/>
      <c r="L19" s="15"/>
      <c r="M19" s="15"/>
    </row>
    <row r="20" spans="1:13" x14ac:dyDescent="0.3">
      <c r="A20" s="17" t="s">
        <v>102</v>
      </c>
      <c r="B20" s="18" t="s">
        <v>103</v>
      </c>
      <c r="C20" s="13">
        <v>118624.19999999998</v>
      </c>
      <c r="D20" s="13">
        <v>14670.400000000005</v>
      </c>
      <c r="E20" s="13">
        <v>89034.899999999965</v>
      </c>
      <c r="F20" s="13">
        <v>14918.900000000005</v>
      </c>
      <c r="G20" s="13">
        <v>12.367122391552488</v>
      </c>
      <c r="H20" s="13">
        <v>75</v>
      </c>
      <c r="I20" s="13">
        <v>12.576607471325419</v>
      </c>
      <c r="J20" s="14" t="s">
        <v>104</v>
      </c>
      <c r="K20" s="13"/>
      <c r="L20" s="15"/>
      <c r="M20" s="15"/>
    </row>
    <row r="21" spans="1:13" ht="28.8" x14ac:dyDescent="0.3">
      <c r="A21" s="17" t="s">
        <v>111</v>
      </c>
      <c r="B21" s="18" t="s">
        <v>112</v>
      </c>
      <c r="C21" s="27">
        <v>245344.5</v>
      </c>
      <c r="D21" s="27">
        <v>14018.8</v>
      </c>
      <c r="E21" s="27">
        <v>220672.6</v>
      </c>
      <c r="F21" s="27">
        <v>10653.1</v>
      </c>
      <c r="G21" s="27">
        <v>5.7139247058727625</v>
      </c>
      <c r="H21" s="27">
        <v>90</v>
      </c>
      <c r="I21" s="27">
        <v>4.342098559372638</v>
      </c>
      <c r="J21" s="14" t="s">
        <v>113</v>
      </c>
      <c r="K21" s="22"/>
      <c r="L21" s="15"/>
      <c r="M21" s="15"/>
    </row>
    <row r="22" spans="1:13" ht="30.6" customHeight="1" x14ac:dyDescent="0.3">
      <c r="A22" s="28" t="s">
        <v>114</v>
      </c>
      <c r="B22" s="21">
        <v>69</v>
      </c>
      <c r="C22" s="30">
        <v>14624</v>
      </c>
      <c r="D22" s="81" t="s">
        <v>440</v>
      </c>
      <c r="E22" s="30">
        <v>9336.4000000000015</v>
      </c>
      <c r="F22" s="81" t="s">
        <v>440</v>
      </c>
      <c r="G22" s="81" t="s">
        <v>440</v>
      </c>
      <c r="H22" s="30">
        <v>63.842997811816204</v>
      </c>
      <c r="I22" s="81" t="s">
        <v>440</v>
      </c>
      <c r="J22" s="41" t="s">
        <v>305</v>
      </c>
      <c r="K22" s="31"/>
      <c r="L22" s="15"/>
      <c r="M22" s="15"/>
    </row>
    <row r="23" spans="1:13" ht="43.8" customHeight="1" x14ac:dyDescent="0.3">
      <c r="A23" s="28" t="s">
        <v>119</v>
      </c>
      <c r="B23" s="21">
        <v>70</v>
      </c>
      <c r="C23" s="30">
        <v>1627.8999999999999</v>
      </c>
      <c r="D23" s="27" t="s">
        <v>437</v>
      </c>
      <c r="E23" s="30">
        <v>1552.8999999999999</v>
      </c>
      <c r="F23" s="30">
        <v>75</v>
      </c>
      <c r="G23" s="27" t="s">
        <v>437</v>
      </c>
      <c r="H23" s="30">
        <v>95.392837397874558</v>
      </c>
      <c r="I23" s="30">
        <v>4.6071626021254382</v>
      </c>
      <c r="J23" s="41" t="s">
        <v>308</v>
      </c>
      <c r="K23" s="31"/>
      <c r="L23" s="15"/>
      <c r="M23" s="15"/>
    </row>
    <row r="24" spans="1:13" ht="40.799999999999997" customHeight="1" x14ac:dyDescent="0.3">
      <c r="A24" s="28" t="s">
        <v>124</v>
      </c>
      <c r="B24" s="21">
        <v>71</v>
      </c>
      <c r="C24" s="30">
        <v>122356.9</v>
      </c>
      <c r="D24" s="30">
        <v>6637.2999999999993</v>
      </c>
      <c r="E24" s="30">
        <v>115276.9</v>
      </c>
      <c r="F24" s="30">
        <v>442.7</v>
      </c>
      <c r="G24" s="30">
        <v>5.4245408309625365</v>
      </c>
      <c r="H24" s="30">
        <v>94.213648760306938</v>
      </c>
      <c r="I24" s="30">
        <v>0.36181040873052522</v>
      </c>
      <c r="J24" s="41" t="s">
        <v>311</v>
      </c>
      <c r="K24" s="31"/>
      <c r="L24" s="15"/>
      <c r="M24" s="15"/>
    </row>
    <row r="25" spans="1:13" x14ac:dyDescent="0.3">
      <c r="A25" s="20" t="s">
        <v>129</v>
      </c>
      <c r="B25" s="21">
        <v>72</v>
      </c>
      <c r="C25" s="30">
        <v>72746.499999999985</v>
      </c>
      <c r="D25" s="30">
        <v>91.1</v>
      </c>
      <c r="E25" s="30">
        <v>63433.9</v>
      </c>
      <c r="F25" s="30">
        <v>9221.5</v>
      </c>
      <c r="G25" s="30">
        <v>0.12522939247936327</v>
      </c>
      <c r="H25" s="30">
        <v>87.198559380863699</v>
      </c>
      <c r="I25" s="30">
        <v>12.676211226656955</v>
      </c>
      <c r="J25" s="24" t="s">
        <v>314</v>
      </c>
      <c r="K25" s="15"/>
      <c r="L25" s="15"/>
      <c r="M25" s="15"/>
    </row>
    <row r="26" spans="1:13" ht="28.2" x14ac:dyDescent="0.3">
      <c r="A26" s="23" t="s">
        <v>134</v>
      </c>
      <c r="B26" s="21">
        <v>73</v>
      </c>
      <c r="C26" s="30">
        <v>20668.400000000001</v>
      </c>
      <c r="D26" s="30">
        <v>78.400000000000006</v>
      </c>
      <c r="E26" s="30">
        <v>20503.600000000002</v>
      </c>
      <c r="F26" s="30">
        <v>86.4</v>
      </c>
      <c r="G26" s="30">
        <v>0.37932302452052408</v>
      </c>
      <c r="H26" s="30">
        <v>99.202647519885431</v>
      </c>
      <c r="I26" s="30">
        <v>0.41802945559404692</v>
      </c>
      <c r="J26" s="24" t="s">
        <v>317</v>
      </c>
      <c r="K26" s="15"/>
      <c r="L26" s="15"/>
      <c r="M26" s="15"/>
    </row>
    <row r="27" spans="1:13" ht="28.2" x14ac:dyDescent="0.3">
      <c r="A27" s="23" t="s">
        <v>139</v>
      </c>
      <c r="B27" s="21">
        <v>74</v>
      </c>
      <c r="C27" s="30">
        <v>4394.5</v>
      </c>
      <c r="D27" s="81" t="s">
        <v>440</v>
      </c>
      <c r="E27" s="30">
        <v>3620.2999999999997</v>
      </c>
      <c r="F27" s="81" t="s">
        <v>440</v>
      </c>
      <c r="G27" s="81" t="s">
        <v>440</v>
      </c>
      <c r="H27" s="30">
        <v>82.382523609056761</v>
      </c>
      <c r="I27" s="81" t="s">
        <v>440</v>
      </c>
      <c r="J27" s="24" t="s">
        <v>320</v>
      </c>
      <c r="L27" s="15"/>
      <c r="M27" s="15"/>
    </row>
    <row r="28" spans="1:13" x14ac:dyDescent="0.3">
      <c r="A28" s="20" t="s">
        <v>148</v>
      </c>
      <c r="B28" s="21">
        <v>75</v>
      </c>
      <c r="C28" s="30">
        <v>8926.2999999999993</v>
      </c>
      <c r="D28" s="81" t="s">
        <v>440</v>
      </c>
      <c r="E28" s="30">
        <v>6948.5999999999995</v>
      </c>
      <c r="F28" s="81" t="s">
        <v>440</v>
      </c>
      <c r="G28" s="81" t="s">
        <v>440</v>
      </c>
      <c r="H28" s="30">
        <v>77.844123545029859</v>
      </c>
      <c r="I28" s="81" t="s">
        <v>440</v>
      </c>
      <c r="J28" s="24" t="s">
        <v>325</v>
      </c>
      <c r="L28" s="15"/>
      <c r="M28" s="15"/>
    </row>
    <row r="29" spans="1:13" ht="28.8" x14ac:dyDescent="0.3">
      <c r="A29" s="17" t="s">
        <v>149</v>
      </c>
      <c r="B29" s="18" t="s">
        <v>150</v>
      </c>
      <c r="C29" s="27">
        <v>188519.59999999998</v>
      </c>
      <c r="D29" s="27">
        <v>47318</v>
      </c>
      <c r="E29" s="27">
        <v>129990.40000000001</v>
      </c>
      <c r="F29" s="27">
        <v>11211.199999999999</v>
      </c>
      <c r="G29" s="27">
        <v>25.099777423673718</v>
      </c>
      <c r="H29" s="27">
        <v>68.953254727890382</v>
      </c>
      <c r="I29" s="27">
        <v>5.9469678484359187</v>
      </c>
      <c r="J29" s="14" t="s">
        <v>436</v>
      </c>
      <c r="L29" s="15"/>
      <c r="M29" s="15"/>
    </row>
    <row r="30" spans="1:13" x14ac:dyDescent="0.3">
      <c r="A30" s="17" t="s">
        <v>196</v>
      </c>
      <c r="B30" s="18" t="s">
        <v>197</v>
      </c>
      <c r="C30" s="27">
        <v>89181.8</v>
      </c>
      <c r="D30" s="27">
        <v>80942.399999999994</v>
      </c>
      <c r="E30" s="27">
        <v>6916.5999999999995</v>
      </c>
      <c r="F30" s="27">
        <v>1322.8</v>
      </c>
      <c r="G30" s="27">
        <v>90.761119421227193</v>
      </c>
      <c r="H30" s="27">
        <v>7.7</v>
      </c>
      <c r="I30" s="27">
        <v>1.4832622799719224</v>
      </c>
      <c r="J30" s="14" t="s">
        <v>198</v>
      </c>
      <c r="L30" s="15"/>
      <c r="M30" s="15"/>
    </row>
    <row r="31" spans="1:13" ht="28.2" x14ac:dyDescent="0.3">
      <c r="A31" s="17" t="s">
        <v>211</v>
      </c>
      <c r="B31" s="18" t="s">
        <v>212</v>
      </c>
      <c r="C31" s="27">
        <v>71468.599999999991</v>
      </c>
      <c r="D31" s="27">
        <v>63995.099999999991</v>
      </c>
      <c r="E31" s="27">
        <v>6978.5999999999995</v>
      </c>
      <c r="F31" s="27">
        <v>494.90000000000003</v>
      </c>
      <c r="G31" s="27">
        <v>89.542960125145868</v>
      </c>
      <c r="H31" s="27">
        <v>9.7645679361285946</v>
      </c>
      <c r="I31" s="27">
        <v>0.69247193872553836</v>
      </c>
      <c r="J31" s="14" t="s">
        <v>213</v>
      </c>
      <c r="L31" s="15"/>
      <c r="M31" s="15"/>
    </row>
    <row r="32" spans="1:13" ht="28.2" x14ac:dyDescent="0.3">
      <c r="A32" s="17" t="s">
        <v>235</v>
      </c>
      <c r="B32" s="18" t="s">
        <v>236</v>
      </c>
      <c r="C32" s="27">
        <v>20068.2</v>
      </c>
      <c r="D32" s="27">
        <v>14050.800000000003</v>
      </c>
      <c r="E32" s="27">
        <v>4358.5999999999995</v>
      </c>
      <c r="F32" s="27">
        <v>1658.8</v>
      </c>
      <c r="G32" s="27">
        <v>70.015248004305334</v>
      </c>
      <c r="H32" s="27">
        <v>21.718938419987836</v>
      </c>
      <c r="I32" s="27">
        <v>8.2658135757068383</v>
      </c>
      <c r="J32" s="14" t="s">
        <v>237</v>
      </c>
      <c r="L32" s="15"/>
      <c r="M32" s="15"/>
    </row>
    <row r="33" spans="1:13" x14ac:dyDescent="0.3">
      <c r="A33" s="17" t="s">
        <v>246</v>
      </c>
      <c r="B33" s="18" t="s">
        <v>247</v>
      </c>
      <c r="C33" s="27">
        <v>10204.9</v>
      </c>
      <c r="D33" s="27">
        <v>3055.2</v>
      </c>
      <c r="E33" s="27">
        <v>6515</v>
      </c>
      <c r="F33" s="27">
        <v>634.69999999999993</v>
      </c>
      <c r="G33" s="27">
        <v>29.938558927574011</v>
      </c>
      <c r="H33" s="27">
        <v>63.9</v>
      </c>
      <c r="I33" s="27">
        <v>6.219561191192466</v>
      </c>
      <c r="J33" s="14" t="s">
        <v>248</v>
      </c>
      <c r="L33" s="15"/>
      <c r="M33" s="15"/>
    </row>
    <row r="34" spans="1:13" s="32" customFormat="1" x14ac:dyDescent="0.3">
      <c r="A34" s="25"/>
      <c r="B34" s="34"/>
      <c r="L34" s="9"/>
      <c r="M34" s="9"/>
    </row>
    <row r="35" spans="1:13" s="32" customFormat="1" x14ac:dyDescent="0.3">
      <c r="A35" s="25"/>
      <c r="B35" s="34"/>
      <c r="C35" s="35"/>
      <c r="D35" s="35"/>
      <c r="E35" s="35"/>
      <c r="F35" s="35"/>
      <c r="L35" s="9"/>
      <c r="M35" s="9"/>
    </row>
    <row r="36" spans="1:13" s="32" customFormat="1" x14ac:dyDescent="0.3">
      <c r="A36" s="25"/>
      <c r="B36" s="34"/>
      <c r="C36" s="35"/>
      <c r="D36" s="35"/>
      <c r="E36" s="35"/>
      <c r="F36" s="35"/>
      <c r="L36" s="9"/>
      <c r="M36" s="9"/>
    </row>
    <row r="37" spans="1:13" s="32" customFormat="1" x14ac:dyDescent="0.3">
      <c r="A37" s="25"/>
      <c r="B37" s="34"/>
      <c r="L37" s="9"/>
      <c r="M37" s="9"/>
    </row>
    <row r="38" spans="1:13" s="32" customFormat="1" x14ac:dyDescent="0.3">
      <c r="A38" s="25"/>
      <c r="B38" s="34"/>
      <c r="L38" s="9"/>
      <c r="M38" s="9"/>
    </row>
  </sheetData>
  <mergeCells count="7"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6" customWidth="1"/>
    <col min="2" max="2" width="7.90625" style="37" customWidth="1"/>
    <col min="3" max="3" width="12.453125" style="32" customWidth="1"/>
    <col min="4" max="9" width="10.1796875" style="32" customWidth="1"/>
    <col min="10" max="10" width="30.54296875" style="32" customWidth="1"/>
    <col min="11" max="11" width="2.54296875" style="32" customWidth="1"/>
    <col min="12" max="12" width="8.453125" style="9" customWidth="1"/>
    <col min="13" max="13" width="9.08984375" style="9" bestFit="1" customWidth="1"/>
    <col min="14" max="16384" width="8" style="9"/>
  </cols>
  <sheetData>
    <row r="1" spans="1:13" s="2" customFormat="1" ht="18.75" customHeight="1" x14ac:dyDescent="0.35">
      <c r="A1" s="124" t="s">
        <v>481</v>
      </c>
      <c r="B1" s="124"/>
      <c r="C1" s="124"/>
      <c r="D1" s="124"/>
      <c r="E1" s="124"/>
      <c r="F1" s="124"/>
      <c r="G1" s="124"/>
      <c r="H1" s="124"/>
      <c r="I1" s="124"/>
      <c r="J1" s="124"/>
      <c r="K1" s="1"/>
    </row>
    <row r="2" spans="1:13" s="2" customFormat="1" ht="18.75" customHeight="1" x14ac:dyDescent="0.35">
      <c r="A2" s="128" t="s">
        <v>503</v>
      </c>
      <c r="B2" s="108"/>
      <c r="C2" s="108"/>
      <c r="D2" s="108"/>
      <c r="E2" s="108"/>
      <c r="F2" s="108"/>
      <c r="G2" s="108"/>
      <c r="H2" s="108"/>
      <c r="I2" s="108"/>
      <c r="J2" s="39"/>
      <c r="K2" s="1"/>
    </row>
    <row r="3" spans="1:13" s="5" customFormat="1" ht="59.25" customHeight="1" x14ac:dyDescent="0.2">
      <c r="A3" s="109"/>
      <c r="B3" s="111" t="s">
        <v>0</v>
      </c>
      <c r="C3" s="113" t="s">
        <v>1</v>
      </c>
      <c r="D3" s="3" t="s">
        <v>2</v>
      </c>
      <c r="E3" s="3"/>
      <c r="F3" s="3"/>
      <c r="G3" s="115" t="s">
        <v>3</v>
      </c>
      <c r="H3" s="116"/>
      <c r="I3" s="116"/>
      <c r="J3" s="117"/>
      <c r="K3" s="4"/>
    </row>
    <row r="4" spans="1:13" ht="59.25" customHeight="1" x14ac:dyDescent="0.3">
      <c r="A4" s="110"/>
      <c r="B4" s="112"/>
      <c r="C4" s="114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18"/>
      <c r="K4" s="4"/>
      <c r="L4" s="10"/>
    </row>
    <row r="5" spans="1:13" s="16" customFormat="1" x14ac:dyDescent="0.3">
      <c r="A5" s="11" t="s">
        <v>7</v>
      </c>
      <c r="B5" s="18"/>
      <c r="C5" s="13">
        <v>18291219.699999999</v>
      </c>
      <c r="D5" s="13">
        <v>2169962.5999999996</v>
      </c>
      <c r="E5" s="13">
        <v>15271792.099999994</v>
      </c>
      <c r="F5" s="13">
        <v>849465.00000000023</v>
      </c>
      <c r="G5" s="13">
        <v>11.863411164428799</v>
      </c>
      <c r="H5" s="13">
        <v>83.492475354172228</v>
      </c>
      <c r="I5" s="13">
        <v>4.6441134813989482</v>
      </c>
      <c r="J5" s="14" t="s">
        <v>8</v>
      </c>
      <c r="K5" s="13"/>
      <c r="L5" s="15"/>
      <c r="M5" s="15"/>
    </row>
    <row r="6" spans="1:13" s="19" customFormat="1" ht="30" customHeight="1" x14ac:dyDescent="0.3">
      <c r="A6" s="17" t="s">
        <v>9</v>
      </c>
      <c r="B6" s="18" t="s">
        <v>10</v>
      </c>
      <c r="C6" s="13">
        <v>12724260.599999994</v>
      </c>
      <c r="D6" s="13">
        <v>337295.3</v>
      </c>
      <c r="E6" s="13">
        <v>12090437.999999996</v>
      </c>
      <c r="F6" s="13">
        <v>296527.30000000005</v>
      </c>
      <c r="G6" s="13">
        <v>2.6508047155211529</v>
      </c>
      <c r="H6" s="13">
        <v>95.018786396122707</v>
      </c>
      <c r="I6" s="13">
        <v>2.3304088883561547</v>
      </c>
      <c r="J6" s="14" t="s">
        <v>11</v>
      </c>
      <c r="K6" s="13"/>
      <c r="L6" s="15"/>
      <c r="M6" s="15"/>
    </row>
    <row r="7" spans="1:13" s="19" customFormat="1" ht="13.8" x14ac:dyDescent="0.25">
      <c r="A7" s="20" t="s">
        <v>12</v>
      </c>
      <c r="B7" s="21">
        <v>49</v>
      </c>
      <c r="C7" s="22">
        <v>1283848.0999999996</v>
      </c>
      <c r="D7" s="22">
        <v>139312.70000000001</v>
      </c>
      <c r="E7" s="22">
        <v>1142606.4999999998</v>
      </c>
      <c r="F7" s="22">
        <v>1928.9</v>
      </c>
      <c r="G7" s="22">
        <v>10.8</v>
      </c>
      <c r="H7" s="22">
        <v>88.998573896709445</v>
      </c>
      <c r="I7" s="22">
        <v>0.15024363084698264</v>
      </c>
      <c r="J7" s="24" t="s">
        <v>258</v>
      </c>
      <c r="K7" s="13"/>
      <c r="L7" s="15"/>
      <c r="M7" s="15"/>
    </row>
    <row r="8" spans="1:13" s="19" customFormat="1" ht="15.75" customHeight="1" x14ac:dyDescent="0.25">
      <c r="A8" s="20" t="s">
        <v>23</v>
      </c>
      <c r="B8" s="21">
        <v>50</v>
      </c>
      <c r="C8" s="22">
        <v>406674.29999999993</v>
      </c>
      <c r="D8" s="22">
        <v>2237.6</v>
      </c>
      <c r="E8" s="22">
        <v>402477.49999999994</v>
      </c>
      <c r="F8" s="22">
        <v>1959.2</v>
      </c>
      <c r="G8" s="22">
        <v>0.55021918031210726</v>
      </c>
      <c r="H8" s="22">
        <v>98.9</v>
      </c>
      <c r="I8" s="22">
        <v>0.48176144890395101</v>
      </c>
      <c r="J8" s="24" t="s">
        <v>264</v>
      </c>
      <c r="K8" s="22"/>
      <c r="L8" s="15"/>
      <c r="M8" s="15"/>
    </row>
    <row r="9" spans="1:13" s="19" customFormat="1" ht="15.75" customHeight="1" x14ac:dyDescent="0.25">
      <c r="A9" s="20" t="s">
        <v>32</v>
      </c>
      <c r="B9" s="21">
        <v>51</v>
      </c>
      <c r="C9" s="81" t="s">
        <v>440</v>
      </c>
      <c r="D9" s="81" t="s">
        <v>440</v>
      </c>
      <c r="E9" s="81" t="s">
        <v>440</v>
      </c>
      <c r="F9" s="81" t="s">
        <v>440</v>
      </c>
      <c r="G9" s="81" t="s">
        <v>440</v>
      </c>
      <c r="H9" s="81" t="s">
        <v>440</v>
      </c>
      <c r="I9" s="81" t="s">
        <v>440</v>
      </c>
      <c r="J9" s="24" t="s">
        <v>269</v>
      </c>
      <c r="K9" s="22"/>
      <c r="L9" s="15"/>
      <c r="M9" s="15"/>
    </row>
    <row r="10" spans="1:13" s="25" customFormat="1" ht="27.6" x14ac:dyDescent="0.25">
      <c r="A10" s="20" t="s">
        <v>37</v>
      </c>
      <c r="B10" s="21">
        <v>52</v>
      </c>
      <c r="C10" s="22">
        <v>10941529.199999996</v>
      </c>
      <c r="D10" s="22">
        <v>170957.99999999997</v>
      </c>
      <c r="E10" s="22">
        <v>10477937.399999997</v>
      </c>
      <c r="F10" s="22">
        <v>292633.80000000005</v>
      </c>
      <c r="G10" s="22">
        <v>1.5</v>
      </c>
      <c r="H10" s="22">
        <v>95.763007240340784</v>
      </c>
      <c r="I10" s="22">
        <v>2.6745237768044361</v>
      </c>
      <c r="J10" s="24" t="s">
        <v>38</v>
      </c>
      <c r="K10" s="22"/>
      <c r="L10" s="15"/>
      <c r="M10" s="15"/>
    </row>
    <row r="11" spans="1:13" s="25" customFormat="1" ht="15.75" customHeight="1" x14ac:dyDescent="0.25">
      <c r="A11" s="20" t="s">
        <v>43</v>
      </c>
      <c r="B11" s="21">
        <v>53</v>
      </c>
      <c r="C11" s="81" t="s">
        <v>440</v>
      </c>
      <c r="D11" s="81" t="s">
        <v>440</v>
      </c>
      <c r="E11" s="81" t="s">
        <v>440</v>
      </c>
      <c r="F11" s="81" t="s">
        <v>440</v>
      </c>
      <c r="G11" s="81" t="s">
        <v>440</v>
      </c>
      <c r="H11" s="81" t="s">
        <v>440</v>
      </c>
      <c r="I11" s="81" t="s">
        <v>440</v>
      </c>
      <c r="J11" s="24" t="s">
        <v>44</v>
      </c>
      <c r="K11" s="22"/>
      <c r="L11" s="15"/>
      <c r="M11" s="15"/>
    </row>
    <row r="12" spans="1:13" s="26" customFormat="1" ht="32.25" customHeight="1" x14ac:dyDescent="0.35">
      <c r="A12" s="17" t="s">
        <v>49</v>
      </c>
      <c r="B12" s="18" t="s">
        <v>50</v>
      </c>
      <c r="C12" s="13">
        <v>504177.3</v>
      </c>
      <c r="D12" s="13">
        <v>374101.3</v>
      </c>
      <c r="E12" s="13">
        <v>118924.50000000001</v>
      </c>
      <c r="F12" s="13">
        <v>11151.5</v>
      </c>
      <c r="G12" s="13">
        <v>74.200345791054062</v>
      </c>
      <c r="H12" s="13">
        <v>23.587833089669054</v>
      </c>
      <c r="I12" s="13">
        <v>2.2118211192768893</v>
      </c>
      <c r="J12" s="14" t="s">
        <v>51</v>
      </c>
      <c r="K12" s="13"/>
      <c r="L12" s="15"/>
      <c r="M12" s="15"/>
    </row>
    <row r="13" spans="1:13" s="26" customFormat="1" ht="15.75" customHeight="1" x14ac:dyDescent="0.35">
      <c r="A13" s="17" t="s">
        <v>68</v>
      </c>
      <c r="B13" s="18" t="s">
        <v>69</v>
      </c>
      <c r="C13" s="13">
        <v>608194.30000000005</v>
      </c>
      <c r="D13" s="13">
        <v>260648.3</v>
      </c>
      <c r="E13" s="13">
        <v>340820.59999999992</v>
      </c>
      <c r="F13" s="13">
        <v>6725.4</v>
      </c>
      <c r="G13" s="13">
        <v>42.856090561848404</v>
      </c>
      <c r="H13" s="13">
        <v>56.038111504826645</v>
      </c>
      <c r="I13" s="13">
        <v>1.1057979333249257</v>
      </c>
      <c r="J13" s="14" t="s">
        <v>70</v>
      </c>
      <c r="K13" s="13"/>
      <c r="L13" s="15"/>
      <c r="M13" s="15"/>
    </row>
    <row r="14" spans="1:13" s="26" customFormat="1" ht="15.75" customHeight="1" x14ac:dyDescent="0.35">
      <c r="A14" s="20" t="s">
        <v>71</v>
      </c>
      <c r="B14" s="21">
        <v>58</v>
      </c>
      <c r="C14" s="22">
        <v>10277.299999999999</v>
      </c>
      <c r="D14" s="22">
        <v>1330.6000000000001</v>
      </c>
      <c r="E14" s="22">
        <v>8624.5</v>
      </c>
      <c r="F14" s="22">
        <v>322.20000000000005</v>
      </c>
      <c r="G14" s="22">
        <v>12.946980238000256</v>
      </c>
      <c r="H14" s="22">
        <v>83.91795510494002</v>
      </c>
      <c r="I14" s="22">
        <v>3.2</v>
      </c>
      <c r="J14" s="24" t="s">
        <v>285</v>
      </c>
      <c r="K14" s="13"/>
      <c r="L14" s="15"/>
      <c r="M14" s="15"/>
    </row>
    <row r="15" spans="1:13" s="26" customFormat="1" ht="42.6" customHeight="1" x14ac:dyDescent="0.35">
      <c r="A15" s="23" t="s">
        <v>76</v>
      </c>
      <c r="B15" s="21">
        <v>59</v>
      </c>
      <c r="C15" s="22">
        <v>26160.300000000003</v>
      </c>
      <c r="D15" s="22">
        <v>14435.4</v>
      </c>
      <c r="E15" s="22">
        <v>10262.4</v>
      </c>
      <c r="F15" s="22">
        <v>1462.5</v>
      </c>
      <c r="G15" s="22">
        <v>55.180559855964951</v>
      </c>
      <c r="H15" s="22">
        <v>39.228907925367821</v>
      </c>
      <c r="I15" s="22">
        <v>5.5905322186672164</v>
      </c>
      <c r="J15" s="24" t="s">
        <v>288</v>
      </c>
      <c r="K15" s="13"/>
      <c r="L15" s="15"/>
      <c r="M15" s="15"/>
    </row>
    <row r="16" spans="1:13" s="26" customFormat="1" ht="28.8" x14ac:dyDescent="0.35">
      <c r="A16" s="23" t="s">
        <v>81</v>
      </c>
      <c r="B16" s="21">
        <v>60</v>
      </c>
      <c r="C16" s="22">
        <v>22153.7</v>
      </c>
      <c r="D16" s="22">
        <v>13948.9</v>
      </c>
      <c r="E16" s="22">
        <v>7890.7999999999993</v>
      </c>
      <c r="F16" s="22">
        <v>314</v>
      </c>
      <c r="G16" s="22">
        <v>62.964200111042402</v>
      </c>
      <c r="H16" s="22">
        <v>35.61842942713858</v>
      </c>
      <c r="I16" s="22">
        <v>1.4173704618190188</v>
      </c>
      <c r="J16" s="24" t="s">
        <v>291</v>
      </c>
      <c r="K16" s="13"/>
      <c r="L16" s="15"/>
      <c r="M16" s="15"/>
    </row>
    <row r="17" spans="1:13" ht="28.8" customHeight="1" x14ac:dyDescent="0.3">
      <c r="A17" s="20" t="s">
        <v>86</v>
      </c>
      <c r="B17" s="21">
        <v>61</v>
      </c>
      <c r="C17" s="22">
        <v>372754.8</v>
      </c>
      <c r="D17" s="22">
        <v>229096.90000000002</v>
      </c>
      <c r="E17" s="22">
        <v>141422.39999999997</v>
      </c>
      <c r="F17" s="22">
        <v>2235.5</v>
      </c>
      <c r="G17" s="22">
        <v>61.460482869704173</v>
      </c>
      <c r="H17" s="22">
        <v>37.93979312942448</v>
      </c>
      <c r="I17" s="22">
        <v>0.59972400087135025</v>
      </c>
      <c r="J17" s="24" t="s">
        <v>87</v>
      </c>
      <c r="K17" s="22"/>
      <c r="L17" s="15"/>
      <c r="M17" s="15"/>
    </row>
    <row r="18" spans="1:13" ht="42" x14ac:dyDescent="0.3">
      <c r="A18" s="23" t="s">
        <v>96</v>
      </c>
      <c r="B18" s="21">
        <v>62</v>
      </c>
      <c r="C18" s="22">
        <v>132030</v>
      </c>
      <c r="D18" s="81" t="s">
        <v>440</v>
      </c>
      <c r="E18" s="22">
        <v>129690</v>
      </c>
      <c r="F18" s="81" t="s">
        <v>440</v>
      </c>
      <c r="G18" s="81" t="s">
        <v>440</v>
      </c>
      <c r="H18" s="22">
        <v>98.227675528289026</v>
      </c>
      <c r="I18" s="81" t="s">
        <v>440</v>
      </c>
      <c r="J18" s="24" t="s">
        <v>298</v>
      </c>
      <c r="K18" s="22"/>
      <c r="L18" s="15"/>
      <c r="M18" s="15"/>
    </row>
    <row r="19" spans="1:13" x14ac:dyDescent="0.3">
      <c r="A19" s="20" t="s">
        <v>97</v>
      </c>
      <c r="B19" s="21">
        <v>63</v>
      </c>
      <c r="C19" s="22">
        <v>44818.2</v>
      </c>
      <c r="D19" s="81" t="s">
        <v>440</v>
      </c>
      <c r="E19" s="22">
        <v>42930.499999999993</v>
      </c>
      <c r="F19" s="81" t="s">
        <v>440</v>
      </c>
      <c r="G19" s="81" t="s">
        <v>440</v>
      </c>
      <c r="H19" s="22">
        <v>95.788095014971589</v>
      </c>
      <c r="I19" s="81" t="s">
        <v>440</v>
      </c>
      <c r="J19" s="24" t="s">
        <v>299</v>
      </c>
      <c r="K19" s="22"/>
      <c r="L19" s="15"/>
      <c r="M19" s="15"/>
    </row>
    <row r="20" spans="1:13" x14ac:dyDescent="0.3">
      <c r="A20" s="17" t="s">
        <v>102</v>
      </c>
      <c r="B20" s="18" t="s">
        <v>103</v>
      </c>
      <c r="C20" s="13">
        <v>1661530.1000000008</v>
      </c>
      <c r="D20" s="13">
        <v>35063.700000000004</v>
      </c>
      <c r="E20" s="13">
        <v>1176986.4999999998</v>
      </c>
      <c r="F20" s="13">
        <v>449479.9</v>
      </c>
      <c r="G20" s="13">
        <v>2.1103258977974573</v>
      </c>
      <c r="H20" s="13">
        <v>70.837506946157589</v>
      </c>
      <c r="I20" s="81" t="s">
        <v>440</v>
      </c>
      <c r="J20" s="14" t="s">
        <v>104</v>
      </c>
      <c r="K20" s="13"/>
      <c r="L20" s="15"/>
      <c r="M20" s="15"/>
    </row>
    <row r="21" spans="1:13" ht="28.8" x14ac:dyDescent="0.3">
      <c r="A21" s="17" t="s">
        <v>111</v>
      </c>
      <c r="B21" s="18" t="s">
        <v>112</v>
      </c>
      <c r="C21" s="27">
        <v>829890.59999999986</v>
      </c>
      <c r="D21" s="27">
        <v>16779.799999999996</v>
      </c>
      <c r="E21" s="27">
        <v>783885.7</v>
      </c>
      <c r="F21" s="27">
        <v>29225.100000000002</v>
      </c>
      <c r="G21" s="27">
        <v>2.0219291554814571</v>
      </c>
      <c r="H21" s="27">
        <v>94.456510291838484</v>
      </c>
      <c r="I21" s="27">
        <v>3.5215605526800768</v>
      </c>
      <c r="J21" s="14" t="s">
        <v>113</v>
      </c>
      <c r="K21" s="22"/>
      <c r="L21" s="15"/>
      <c r="M21" s="15"/>
    </row>
    <row r="22" spans="1:13" ht="30.6" customHeight="1" x14ac:dyDescent="0.3">
      <c r="A22" s="28" t="s">
        <v>114</v>
      </c>
      <c r="B22" s="21">
        <v>69</v>
      </c>
      <c r="C22" s="30">
        <v>49996.600000000013</v>
      </c>
      <c r="D22" s="30">
        <v>3815.1000000000004</v>
      </c>
      <c r="E22" s="30">
        <v>44084.9</v>
      </c>
      <c r="F22" s="30">
        <v>2096.6000000000004</v>
      </c>
      <c r="G22" s="30">
        <v>7.6307188888844424</v>
      </c>
      <c r="H22" s="30">
        <v>88.175795954124851</v>
      </c>
      <c r="I22" s="30">
        <v>4.1934851569906746</v>
      </c>
      <c r="J22" s="41" t="s">
        <v>305</v>
      </c>
      <c r="K22" s="31"/>
      <c r="L22" s="15"/>
      <c r="M22" s="15"/>
    </row>
    <row r="23" spans="1:13" ht="43.8" customHeight="1" x14ac:dyDescent="0.3">
      <c r="A23" s="28" t="s">
        <v>119</v>
      </c>
      <c r="B23" s="21">
        <v>70</v>
      </c>
      <c r="C23" s="30">
        <v>16416</v>
      </c>
      <c r="D23" s="27" t="s">
        <v>437</v>
      </c>
      <c r="E23" s="81" t="s">
        <v>440</v>
      </c>
      <c r="F23" s="81" t="s">
        <v>440</v>
      </c>
      <c r="G23" s="27" t="s">
        <v>437</v>
      </c>
      <c r="H23" s="81" t="s">
        <v>440</v>
      </c>
      <c r="I23" s="81" t="s">
        <v>440</v>
      </c>
      <c r="J23" s="41" t="s">
        <v>308</v>
      </c>
      <c r="K23" s="31"/>
      <c r="L23" s="15"/>
      <c r="M23" s="15"/>
    </row>
    <row r="24" spans="1:13" ht="40.799999999999997" customHeight="1" x14ac:dyDescent="0.3">
      <c r="A24" s="28" t="s">
        <v>124</v>
      </c>
      <c r="B24" s="21">
        <v>71</v>
      </c>
      <c r="C24" s="30">
        <v>457648.59999999992</v>
      </c>
      <c r="D24" s="30">
        <v>7731.0999999999995</v>
      </c>
      <c r="E24" s="30">
        <v>425133.89999999997</v>
      </c>
      <c r="F24" s="30">
        <v>24783.599999999999</v>
      </c>
      <c r="G24" s="30">
        <v>1.6893092210923406</v>
      </c>
      <c r="H24" s="30">
        <v>92.895269427241786</v>
      </c>
      <c r="I24" s="30">
        <v>5.415421351665886</v>
      </c>
      <c r="J24" s="41" t="s">
        <v>311</v>
      </c>
      <c r="K24" s="31"/>
      <c r="L24" s="15"/>
      <c r="M24" s="15"/>
    </row>
    <row r="25" spans="1:13" x14ac:dyDescent="0.3">
      <c r="A25" s="20" t="s">
        <v>129</v>
      </c>
      <c r="B25" s="21">
        <v>72</v>
      </c>
      <c r="C25" s="30">
        <v>38618.399999999987</v>
      </c>
      <c r="D25" s="30">
        <v>825.9</v>
      </c>
      <c r="E25" s="30">
        <v>36884.799999999996</v>
      </c>
      <c r="F25" s="30">
        <v>907.69999999999993</v>
      </c>
      <c r="G25" s="30">
        <v>2.1386178609160407</v>
      </c>
      <c r="H25" s="30">
        <v>95.510948149068867</v>
      </c>
      <c r="I25" s="30">
        <v>2.350433990015123</v>
      </c>
      <c r="J25" s="24" t="s">
        <v>314</v>
      </c>
      <c r="K25" s="15"/>
      <c r="L25" s="15"/>
      <c r="M25" s="15"/>
    </row>
    <row r="26" spans="1:13" ht="28.2" x14ac:dyDescent="0.3">
      <c r="A26" s="23" t="s">
        <v>134</v>
      </c>
      <c r="B26" s="21">
        <v>73</v>
      </c>
      <c r="C26" s="30">
        <v>78051.100000000006</v>
      </c>
      <c r="D26" s="30">
        <v>168.10000000000002</v>
      </c>
      <c r="E26" s="30">
        <v>76987.600000000006</v>
      </c>
      <c r="F26" s="30">
        <v>895.4</v>
      </c>
      <c r="G26" s="30">
        <v>0.21537172442156485</v>
      </c>
      <c r="H26" s="30">
        <v>98.637431118843935</v>
      </c>
      <c r="I26" s="30">
        <v>1.2</v>
      </c>
      <c r="J26" s="24" t="s">
        <v>317</v>
      </c>
      <c r="K26" s="15"/>
      <c r="L26" s="15"/>
      <c r="M26" s="15"/>
    </row>
    <row r="27" spans="1:13" ht="28.2" x14ac:dyDescent="0.3">
      <c r="A27" s="23" t="s">
        <v>139</v>
      </c>
      <c r="B27" s="21">
        <v>74</v>
      </c>
      <c r="C27" s="30">
        <v>183149.9</v>
      </c>
      <c r="D27" s="30">
        <v>168.3</v>
      </c>
      <c r="E27" s="30">
        <v>182758.9</v>
      </c>
      <c r="F27" s="30">
        <v>222.7</v>
      </c>
      <c r="G27" s="30">
        <v>9.1891942064942445E-2</v>
      </c>
      <c r="H27" s="30">
        <v>99.786513669950139</v>
      </c>
      <c r="I27" s="30">
        <v>0.12159438798492384</v>
      </c>
      <c r="J27" s="24" t="s">
        <v>320</v>
      </c>
      <c r="L27" s="15"/>
      <c r="M27" s="15"/>
    </row>
    <row r="28" spans="1:13" x14ac:dyDescent="0.3">
      <c r="A28" s="20" t="s">
        <v>148</v>
      </c>
      <c r="B28" s="21">
        <v>75</v>
      </c>
      <c r="C28" s="30">
        <v>6010</v>
      </c>
      <c r="D28" s="30">
        <v>4071.3000000000006</v>
      </c>
      <c r="E28" s="81" t="s">
        <v>440</v>
      </c>
      <c r="F28" s="81" t="s">
        <v>440</v>
      </c>
      <c r="G28" s="30">
        <v>67.8</v>
      </c>
      <c r="H28" s="81" t="s">
        <v>440</v>
      </c>
      <c r="I28" s="81" t="s">
        <v>440</v>
      </c>
      <c r="J28" s="24" t="s">
        <v>325</v>
      </c>
      <c r="L28" s="15"/>
      <c r="M28" s="15"/>
    </row>
    <row r="29" spans="1:13" ht="28.8" x14ac:dyDescent="0.3">
      <c r="A29" s="17" t="s">
        <v>149</v>
      </c>
      <c r="B29" s="18" t="s">
        <v>150</v>
      </c>
      <c r="C29" s="27">
        <v>844297.09999999974</v>
      </c>
      <c r="D29" s="27">
        <v>259742.30000000002</v>
      </c>
      <c r="E29" s="27">
        <v>558103</v>
      </c>
      <c r="F29" s="27">
        <v>26451.8</v>
      </c>
      <c r="G29" s="27">
        <v>30.764324548787396</v>
      </c>
      <c r="H29" s="27">
        <v>66.102678784517934</v>
      </c>
      <c r="I29" s="27">
        <v>3.1329966666946985</v>
      </c>
      <c r="J29" s="14" t="s">
        <v>436</v>
      </c>
      <c r="L29" s="15"/>
      <c r="M29" s="15"/>
    </row>
    <row r="30" spans="1:13" x14ac:dyDescent="0.3">
      <c r="A30" s="17" t="s">
        <v>196</v>
      </c>
      <c r="B30" s="18" t="s">
        <v>197</v>
      </c>
      <c r="C30" s="27">
        <v>381968.30000000005</v>
      </c>
      <c r="D30" s="27">
        <v>371756.2</v>
      </c>
      <c r="E30" s="27">
        <v>8828</v>
      </c>
      <c r="F30" s="27">
        <v>1384.1</v>
      </c>
      <c r="G30" s="27">
        <v>97.32645353030604</v>
      </c>
      <c r="H30" s="27">
        <v>2.3111865565807421</v>
      </c>
      <c r="I30" s="27">
        <v>0.36235991311320853</v>
      </c>
      <c r="J30" s="14" t="s">
        <v>198</v>
      </c>
      <c r="L30" s="15"/>
      <c r="M30" s="15"/>
    </row>
    <row r="31" spans="1:13" ht="28.2" x14ac:dyDescent="0.3">
      <c r="A31" s="17" t="s">
        <v>211</v>
      </c>
      <c r="B31" s="18" t="s">
        <v>212</v>
      </c>
      <c r="C31" s="27">
        <v>635194.10000000009</v>
      </c>
      <c r="D31" s="27">
        <v>471398.10000000003</v>
      </c>
      <c r="E31" s="27">
        <v>153214.69999999998</v>
      </c>
      <c r="F31" s="27">
        <v>10581.300000000001</v>
      </c>
      <c r="G31" s="27">
        <v>74.213236552417598</v>
      </c>
      <c r="H31" s="27">
        <v>24.120926186184658</v>
      </c>
      <c r="I31" s="27">
        <v>1.6658372613977364</v>
      </c>
      <c r="J31" s="14" t="s">
        <v>213</v>
      </c>
      <c r="L31" s="15"/>
      <c r="M31" s="15"/>
    </row>
    <row r="32" spans="1:13" ht="28.2" x14ac:dyDescent="0.3">
      <c r="A32" s="17" t="s">
        <v>235</v>
      </c>
      <c r="B32" s="18" t="s">
        <v>236</v>
      </c>
      <c r="C32" s="27">
        <v>54198.600000000006</v>
      </c>
      <c r="D32" s="27">
        <v>30075.799999999996</v>
      </c>
      <c r="E32" s="27">
        <v>20723.5</v>
      </c>
      <c r="F32" s="27">
        <v>3399.3</v>
      </c>
      <c r="G32" s="27">
        <v>55.491839272601119</v>
      </c>
      <c r="H32" s="27">
        <v>38.236227504031469</v>
      </c>
      <c r="I32" s="27">
        <v>6.2719332233673928</v>
      </c>
      <c r="J32" s="14" t="s">
        <v>237</v>
      </c>
      <c r="L32" s="15"/>
      <c r="M32" s="15"/>
    </row>
    <row r="33" spans="1:13" x14ac:dyDescent="0.3">
      <c r="A33" s="17" t="s">
        <v>246</v>
      </c>
      <c r="B33" s="18" t="s">
        <v>247</v>
      </c>
      <c r="C33" s="27">
        <v>47508.7</v>
      </c>
      <c r="D33" s="27">
        <v>13101.800000000001</v>
      </c>
      <c r="E33" s="27">
        <v>19867.600000000002</v>
      </c>
      <c r="F33" s="27">
        <v>14539.300000000001</v>
      </c>
      <c r="G33" s="27">
        <v>27.577685771237693</v>
      </c>
      <c r="H33" s="27">
        <v>41.818866860175092</v>
      </c>
      <c r="I33" s="27">
        <v>30.603447368587233</v>
      </c>
      <c r="J33" s="14" t="s">
        <v>248</v>
      </c>
      <c r="L33" s="15"/>
      <c r="M33" s="15"/>
    </row>
    <row r="34" spans="1:13" s="32" customFormat="1" x14ac:dyDescent="0.3">
      <c r="A34" s="25"/>
      <c r="B34" s="34"/>
      <c r="L34" s="9"/>
      <c r="M34" s="9"/>
    </row>
    <row r="35" spans="1:13" s="32" customFormat="1" x14ac:dyDescent="0.3">
      <c r="A35" s="25"/>
      <c r="B35" s="34"/>
      <c r="C35" s="35"/>
      <c r="D35" s="35"/>
      <c r="E35" s="35"/>
      <c r="F35" s="35"/>
      <c r="L35" s="9"/>
      <c r="M35" s="9"/>
    </row>
    <row r="36" spans="1:13" s="32" customFormat="1" x14ac:dyDescent="0.3">
      <c r="A36" s="25"/>
      <c r="B36" s="34"/>
      <c r="C36" s="35"/>
      <c r="D36" s="35"/>
      <c r="E36" s="35"/>
      <c r="F36" s="35"/>
      <c r="L36" s="9"/>
      <c r="M36" s="9"/>
    </row>
    <row r="37" spans="1:13" s="32" customFormat="1" x14ac:dyDescent="0.3">
      <c r="A37" s="25"/>
      <c r="B37" s="34"/>
      <c r="L37" s="9"/>
      <c r="M37" s="9"/>
    </row>
    <row r="38" spans="1:13" s="32" customFormat="1" x14ac:dyDescent="0.3">
      <c r="A38" s="25"/>
      <c r="B38" s="34"/>
      <c r="L38" s="9"/>
      <c r="M38" s="9"/>
    </row>
  </sheetData>
  <mergeCells count="7"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6" customWidth="1"/>
    <col min="2" max="2" width="7.90625" style="37" customWidth="1"/>
    <col min="3" max="3" width="12.453125" style="32" customWidth="1"/>
    <col min="4" max="9" width="10.1796875" style="32" customWidth="1"/>
    <col min="10" max="10" width="30.54296875" style="32" customWidth="1"/>
    <col min="11" max="11" width="2.54296875" style="32" customWidth="1"/>
    <col min="12" max="12" width="8.453125" style="9" customWidth="1"/>
    <col min="13" max="13" width="9.08984375" style="9" bestFit="1" customWidth="1"/>
    <col min="14" max="16384" width="8" style="9"/>
  </cols>
  <sheetData>
    <row r="1" spans="1:13" s="2" customFormat="1" ht="18.75" customHeight="1" x14ac:dyDescent="0.35">
      <c r="A1" s="124" t="s">
        <v>482</v>
      </c>
      <c r="B1" s="124"/>
      <c r="C1" s="124"/>
      <c r="D1" s="124"/>
      <c r="E1" s="124"/>
      <c r="F1" s="124"/>
      <c r="G1" s="124"/>
      <c r="H1" s="124"/>
      <c r="I1" s="124"/>
      <c r="J1" s="124"/>
      <c r="K1" s="1"/>
    </row>
    <row r="2" spans="1:13" s="2" customFormat="1" ht="18.75" customHeight="1" x14ac:dyDescent="0.35">
      <c r="A2" s="108" t="s">
        <v>502</v>
      </c>
      <c r="B2" s="108"/>
      <c r="C2" s="108"/>
      <c r="D2" s="108"/>
      <c r="E2" s="108"/>
      <c r="F2" s="108"/>
      <c r="G2" s="108"/>
      <c r="H2" s="108"/>
      <c r="I2" s="108"/>
      <c r="J2" s="39"/>
      <c r="K2" s="1"/>
    </row>
    <row r="3" spans="1:13" s="5" customFormat="1" ht="59.25" customHeight="1" x14ac:dyDescent="0.2">
      <c r="A3" s="109"/>
      <c r="B3" s="111" t="s">
        <v>0</v>
      </c>
      <c r="C3" s="113" t="s">
        <v>1</v>
      </c>
      <c r="D3" s="3" t="s">
        <v>2</v>
      </c>
      <c r="E3" s="3"/>
      <c r="F3" s="3"/>
      <c r="G3" s="115" t="s">
        <v>3</v>
      </c>
      <c r="H3" s="116"/>
      <c r="I3" s="116"/>
      <c r="J3" s="117"/>
      <c r="K3" s="4"/>
    </row>
    <row r="4" spans="1:13" ht="59.25" customHeight="1" x14ac:dyDescent="0.3">
      <c r="A4" s="110"/>
      <c r="B4" s="112"/>
      <c r="C4" s="114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18"/>
      <c r="K4" s="4"/>
      <c r="L4" s="10"/>
    </row>
    <row r="5" spans="1:13" s="16" customFormat="1" x14ac:dyDescent="0.3">
      <c r="A5" s="11" t="s">
        <v>7</v>
      </c>
      <c r="B5" s="18"/>
      <c r="C5" s="13">
        <v>3391076.6999999997</v>
      </c>
      <c r="D5" s="13">
        <v>661416.9</v>
      </c>
      <c r="E5" s="13">
        <v>2610800.7999999998</v>
      </c>
      <c r="F5" s="13">
        <v>118859.00000000001</v>
      </c>
      <c r="G5" s="13">
        <v>19.504628131826099</v>
      </c>
      <c r="H5" s="13">
        <v>76.990319918154597</v>
      </c>
      <c r="I5" s="13">
        <v>3.5050519500192974</v>
      </c>
      <c r="J5" s="14" t="s">
        <v>8</v>
      </c>
      <c r="K5" s="13"/>
      <c r="L5" s="15"/>
      <c r="M5" s="15"/>
    </row>
    <row r="6" spans="1:13" s="19" customFormat="1" ht="30" customHeight="1" x14ac:dyDescent="0.3">
      <c r="A6" s="17" t="s">
        <v>9</v>
      </c>
      <c r="B6" s="18" t="s">
        <v>10</v>
      </c>
      <c r="C6" s="13">
        <v>1459343.5999999999</v>
      </c>
      <c r="D6" s="13">
        <v>81183.5</v>
      </c>
      <c r="E6" s="13">
        <v>1357843.7999999998</v>
      </c>
      <c r="F6" s="13">
        <v>20316.300000000003</v>
      </c>
      <c r="G6" s="13">
        <v>5.5630147691057816</v>
      </c>
      <c r="H6" s="13">
        <v>93.044831936769384</v>
      </c>
      <c r="I6" s="13">
        <v>1.3921532941248382</v>
      </c>
      <c r="J6" s="14" t="s">
        <v>11</v>
      </c>
      <c r="K6" s="13"/>
      <c r="L6" s="15"/>
      <c r="M6" s="15"/>
    </row>
    <row r="7" spans="1:13" s="19" customFormat="1" ht="13.8" x14ac:dyDescent="0.25">
      <c r="A7" s="20" t="s">
        <v>12</v>
      </c>
      <c r="B7" s="21">
        <v>49</v>
      </c>
      <c r="C7" s="22">
        <v>685489.7</v>
      </c>
      <c r="D7" s="22">
        <v>50079.4</v>
      </c>
      <c r="E7" s="22">
        <v>627729.89999999979</v>
      </c>
      <c r="F7" s="22">
        <v>7680.4</v>
      </c>
      <c r="G7" s="22">
        <v>7.3056385821697987</v>
      </c>
      <c r="H7" s="22">
        <v>91.573936121870219</v>
      </c>
      <c r="I7" s="22">
        <v>1.1204252959599539</v>
      </c>
      <c r="J7" s="24" t="s">
        <v>258</v>
      </c>
      <c r="K7" s="13"/>
      <c r="L7" s="15"/>
      <c r="M7" s="15"/>
    </row>
    <row r="8" spans="1:13" s="19" customFormat="1" ht="15.75" customHeight="1" x14ac:dyDescent="0.25">
      <c r="A8" s="20" t="s">
        <v>23</v>
      </c>
      <c r="B8" s="21">
        <v>50</v>
      </c>
      <c r="C8" s="13" t="s">
        <v>437</v>
      </c>
      <c r="D8" s="13" t="s">
        <v>437</v>
      </c>
      <c r="E8" s="13" t="s">
        <v>437</v>
      </c>
      <c r="F8" s="13" t="s">
        <v>437</v>
      </c>
      <c r="G8" s="13" t="s">
        <v>437</v>
      </c>
      <c r="H8" s="13" t="s">
        <v>437</v>
      </c>
      <c r="I8" s="13" t="s">
        <v>437</v>
      </c>
      <c r="J8" s="24" t="s">
        <v>264</v>
      </c>
      <c r="K8" s="22"/>
      <c r="L8" s="15"/>
      <c r="M8" s="15"/>
    </row>
    <row r="9" spans="1:13" s="19" customFormat="1" ht="15.75" customHeight="1" x14ac:dyDescent="0.25">
      <c r="A9" s="20" t="s">
        <v>32</v>
      </c>
      <c r="B9" s="21">
        <v>51</v>
      </c>
      <c r="C9" s="81" t="s">
        <v>440</v>
      </c>
      <c r="D9" s="81" t="s">
        <v>440</v>
      </c>
      <c r="E9" s="81" t="s">
        <v>440</v>
      </c>
      <c r="F9" s="81" t="s">
        <v>440</v>
      </c>
      <c r="G9" s="81" t="s">
        <v>440</v>
      </c>
      <c r="H9" s="81" t="s">
        <v>440</v>
      </c>
      <c r="I9" s="81" t="s">
        <v>440</v>
      </c>
      <c r="J9" s="24" t="s">
        <v>269</v>
      </c>
      <c r="K9" s="22"/>
      <c r="L9" s="15"/>
      <c r="M9" s="15"/>
    </row>
    <row r="10" spans="1:13" s="25" customFormat="1" ht="27.6" x14ac:dyDescent="0.25">
      <c r="A10" s="20" t="s">
        <v>37</v>
      </c>
      <c r="B10" s="21">
        <v>52</v>
      </c>
      <c r="C10" s="22">
        <v>708569.89999999991</v>
      </c>
      <c r="D10" s="22">
        <v>9905</v>
      </c>
      <c r="E10" s="22">
        <v>686030.89999999991</v>
      </c>
      <c r="F10" s="22">
        <v>12634</v>
      </c>
      <c r="G10" s="22">
        <v>1.3978860801171489</v>
      </c>
      <c r="H10" s="22">
        <v>96.819085879882849</v>
      </c>
      <c r="I10" s="22">
        <v>1.7830280400000058</v>
      </c>
      <c r="J10" s="24" t="s">
        <v>38</v>
      </c>
      <c r="K10" s="22"/>
      <c r="L10" s="15"/>
      <c r="M10" s="15"/>
    </row>
    <row r="11" spans="1:13" s="25" customFormat="1" ht="15.75" customHeight="1" x14ac:dyDescent="0.25">
      <c r="A11" s="20" t="s">
        <v>43</v>
      </c>
      <c r="B11" s="21">
        <v>53</v>
      </c>
      <c r="C11" s="81" t="s">
        <v>440</v>
      </c>
      <c r="D11" s="81" t="s">
        <v>440</v>
      </c>
      <c r="E11" s="81" t="s">
        <v>440</v>
      </c>
      <c r="F11" s="81" t="s">
        <v>440</v>
      </c>
      <c r="G11" s="81" t="s">
        <v>440</v>
      </c>
      <c r="H11" s="81" t="s">
        <v>440</v>
      </c>
      <c r="I11" s="81" t="s">
        <v>440</v>
      </c>
      <c r="J11" s="24" t="s">
        <v>44</v>
      </c>
      <c r="K11" s="22"/>
      <c r="L11" s="15"/>
      <c r="M11" s="15"/>
    </row>
    <row r="12" spans="1:13" s="26" customFormat="1" ht="32.25" customHeight="1" x14ac:dyDescent="0.35">
      <c r="A12" s="17" t="s">
        <v>49</v>
      </c>
      <c r="B12" s="18" t="s">
        <v>50</v>
      </c>
      <c r="C12" s="13">
        <v>125754.9</v>
      </c>
      <c r="D12" s="13">
        <v>103200.4</v>
      </c>
      <c r="E12" s="13">
        <v>21032.199999999997</v>
      </c>
      <c r="F12" s="13">
        <v>1522.3</v>
      </c>
      <c r="G12" s="13">
        <v>82.064714774533627</v>
      </c>
      <c r="H12" s="13">
        <v>16.724755854443842</v>
      </c>
      <c r="I12" s="13">
        <v>1.2105293710225209</v>
      </c>
      <c r="J12" s="14" t="s">
        <v>51</v>
      </c>
      <c r="K12" s="13"/>
      <c r="L12" s="15"/>
      <c r="M12" s="15"/>
    </row>
    <row r="13" spans="1:13" s="26" customFormat="1" ht="15.75" customHeight="1" x14ac:dyDescent="0.35">
      <c r="A13" s="17" t="s">
        <v>68</v>
      </c>
      <c r="B13" s="18" t="s">
        <v>69</v>
      </c>
      <c r="C13" s="13">
        <v>228555</v>
      </c>
      <c r="D13" s="13">
        <v>97326.999999999985</v>
      </c>
      <c r="E13" s="13">
        <v>128115.30000000002</v>
      </c>
      <c r="F13" s="13">
        <v>3112.7</v>
      </c>
      <c r="G13" s="13">
        <v>42.583623197917341</v>
      </c>
      <c r="H13" s="13">
        <v>56</v>
      </c>
      <c r="I13" s="13">
        <v>1.3619041368598368</v>
      </c>
      <c r="J13" s="14" t="s">
        <v>70</v>
      </c>
      <c r="K13" s="13"/>
      <c r="L13" s="15"/>
      <c r="M13" s="15"/>
    </row>
    <row r="14" spans="1:13" s="26" customFormat="1" ht="15.75" customHeight="1" x14ac:dyDescent="0.35">
      <c r="A14" s="20" t="s">
        <v>71</v>
      </c>
      <c r="B14" s="21">
        <v>58</v>
      </c>
      <c r="C14" s="22">
        <v>10071.9</v>
      </c>
      <c r="D14" s="22">
        <v>2074.3000000000002</v>
      </c>
      <c r="E14" s="22">
        <v>6605.7999999999993</v>
      </c>
      <c r="F14" s="22">
        <v>1391.8000000000002</v>
      </c>
      <c r="G14" s="22">
        <v>20.594922507173425</v>
      </c>
      <c r="H14" s="22">
        <v>65.586433542827066</v>
      </c>
      <c r="I14" s="22">
        <v>13.818643949999506</v>
      </c>
      <c r="J14" s="24" t="s">
        <v>285</v>
      </c>
      <c r="K14" s="13"/>
      <c r="L14" s="15"/>
      <c r="M14" s="15"/>
    </row>
    <row r="15" spans="1:13" s="26" customFormat="1" ht="42.6" customHeight="1" x14ac:dyDescent="0.35">
      <c r="A15" s="23" t="s">
        <v>76</v>
      </c>
      <c r="B15" s="21">
        <v>59</v>
      </c>
      <c r="C15" s="22">
        <v>14252.300000000001</v>
      </c>
      <c r="D15" s="22">
        <v>12389.400000000001</v>
      </c>
      <c r="E15" s="81" t="s">
        <v>440</v>
      </c>
      <c r="F15" s="81" t="s">
        <v>440</v>
      </c>
      <c r="G15" s="22">
        <v>86.92912722858766</v>
      </c>
      <c r="H15" s="81" t="s">
        <v>440</v>
      </c>
      <c r="I15" s="81" t="s">
        <v>440</v>
      </c>
      <c r="J15" s="24" t="s">
        <v>288</v>
      </c>
      <c r="K15" s="13"/>
      <c r="L15" s="15"/>
      <c r="M15" s="15"/>
    </row>
    <row r="16" spans="1:13" s="26" customFormat="1" ht="28.8" x14ac:dyDescent="0.35">
      <c r="A16" s="23" t="s">
        <v>81</v>
      </c>
      <c r="B16" s="21">
        <v>60</v>
      </c>
      <c r="C16" s="22">
        <v>12918.6</v>
      </c>
      <c r="D16" s="22">
        <v>10813.9</v>
      </c>
      <c r="E16" s="81" t="s">
        <v>440</v>
      </c>
      <c r="F16" s="81" t="s">
        <v>440</v>
      </c>
      <c r="G16" s="22">
        <v>83.707986933568648</v>
      </c>
      <c r="H16" s="81" t="s">
        <v>440</v>
      </c>
      <c r="I16" s="81" t="s">
        <v>440</v>
      </c>
      <c r="J16" s="24" t="s">
        <v>291</v>
      </c>
      <c r="K16" s="13"/>
      <c r="L16" s="15"/>
      <c r="M16" s="15"/>
    </row>
    <row r="17" spans="1:13" ht="28.8" customHeight="1" x14ac:dyDescent="0.3">
      <c r="A17" s="20" t="s">
        <v>86</v>
      </c>
      <c r="B17" s="21">
        <v>61</v>
      </c>
      <c r="C17" s="22">
        <v>108005.3</v>
      </c>
      <c r="D17" s="22">
        <v>71939.8</v>
      </c>
      <c r="E17" s="22">
        <v>35228.699999999997</v>
      </c>
      <c r="F17" s="22">
        <v>836.8</v>
      </c>
      <c r="G17" s="22">
        <v>66.607657216821764</v>
      </c>
      <c r="H17" s="22">
        <v>32.617565989817166</v>
      </c>
      <c r="I17" s="22">
        <v>0.77477679336106642</v>
      </c>
      <c r="J17" s="24" t="s">
        <v>87</v>
      </c>
      <c r="K17" s="22"/>
      <c r="L17" s="15"/>
      <c r="M17" s="15"/>
    </row>
    <row r="18" spans="1:13" ht="42" x14ac:dyDescent="0.3">
      <c r="A18" s="23" t="s">
        <v>96</v>
      </c>
      <c r="B18" s="21">
        <v>62</v>
      </c>
      <c r="C18" s="22">
        <v>21243.199999999997</v>
      </c>
      <c r="D18" s="81" t="s">
        <v>440</v>
      </c>
      <c r="E18" s="22">
        <v>21034.799999999999</v>
      </c>
      <c r="F18" s="81" t="s">
        <v>440</v>
      </c>
      <c r="G18" s="81" t="s">
        <v>440</v>
      </c>
      <c r="H18" s="22">
        <v>99.018980191308287</v>
      </c>
      <c r="I18" s="81" t="s">
        <v>440</v>
      </c>
      <c r="J18" s="24" t="s">
        <v>298</v>
      </c>
      <c r="K18" s="22"/>
      <c r="L18" s="15"/>
      <c r="M18" s="15"/>
    </row>
    <row r="19" spans="1:13" x14ac:dyDescent="0.3">
      <c r="A19" s="20" t="s">
        <v>97</v>
      </c>
      <c r="B19" s="21">
        <v>63</v>
      </c>
      <c r="C19" s="22">
        <v>62063.7</v>
      </c>
      <c r="D19" s="81" t="s">
        <v>440</v>
      </c>
      <c r="E19" s="22">
        <v>61424.000000000007</v>
      </c>
      <c r="F19" s="81" t="s">
        <v>440</v>
      </c>
      <c r="G19" s="81" t="s">
        <v>440</v>
      </c>
      <c r="H19" s="22">
        <v>98.96928478321469</v>
      </c>
      <c r="I19" s="81" t="s">
        <v>440</v>
      </c>
      <c r="J19" s="24" t="s">
        <v>299</v>
      </c>
      <c r="K19" s="22"/>
      <c r="L19" s="15"/>
      <c r="M19" s="15"/>
    </row>
    <row r="20" spans="1:13" x14ac:dyDescent="0.3">
      <c r="A20" s="17" t="s">
        <v>102</v>
      </c>
      <c r="B20" s="18" t="s">
        <v>103</v>
      </c>
      <c r="C20" s="13">
        <v>407992.39999999991</v>
      </c>
      <c r="D20" s="13">
        <v>18124.399999999998</v>
      </c>
      <c r="E20" s="13">
        <v>337819.29999999981</v>
      </c>
      <c r="F20" s="13">
        <v>52048.700000000004</v>
      </c>
      <c r="G20" s="13">
        <v>4.442337651387624</v>
      </c>
      <c r="H20" s="13">
        <v>82.800390399428977</v>
      </c>
      <c r="I20" s="13">
        <v>12.757271949183371</v>
      </c>
      <c r="J20" s="14" t="s">
        <v>104</v>
      </c>
      <c r="K20" s="13"/>
      <c r="L20" s="15"/>
      <c r="M20" s="15"/>
    </row>
    <row r="21" spans="1:13" ht="28.8" x14ac:dyDescent="0.3">
      <c r="A21" s="17" t="s">
        <v>111</v>
      </c>
      <c r="B21" s="18" t="s">
        <v>112</v>
      </c>
      <c r="C21" s="27">
        <v>293215.90000000002</v>
      </c>
      <c r="D21" s="27">
        <v>12481.3</v>
      </c>
      <c r="E21" s="27">
        <v>278854.59999999998</v>
      </c>
      <c r="F21" s="27">
        <v>1880.0000000000002</v>
      </c>
      <c r="G21" s="27">
        <v>4.2566927646147423</v>
      </c>
      <c r="H21" s="27">
        <v>95.102141459586591</v>
      </c>
      <c r="I21" s="27">
        <v>0.64116577579865208</v>
      </c>
      <c r="J21" s="14" t="s">
        <v>113</v>
      </c>
      <c r="K21" s="22"/>
      <c r="L21" s="15"/>
      <c r="M21" s="15"/>
    </row>
    <row r="22" spans="1:13" ht="30.6" customHeight="1" x14ac:dyDescent="0.3">
      <c r="A22" s="28" t="s">
        <v>114</v>
      </c>
      <c r="B22" s="21">
        <v>69</v>
      </c>
      <c r="C22" s="30">
        <v>6570.7999999999993</v>
      </c>
      <c r="D22" s="30">
        <v>96.6</v>
      </c>
      <c r="E22" s="30">
        <v>5809.9999999999991</v>
      </c>
      <c r="F22" s="30">
        <v>664.2</v>
      </c>
      <c r="G22" s="30">
        <v>1.4701406221464663</v>
      </c>
      <c r="H22" s="30">
        <v>88.421501187070064</v>
      </c>
      <c r="I22" s="30">
        <v>10.108358190783468</v>
      </c>
      <c r="J22" s="41" t="s">
        <v>305</v>
      </c>
      <c r="K22" s="31"/>
      <c r="L22" s="15"/>
      <c r="M22" s="15"/>
    </row>
    <row r="23" spans="1:13" ht="43.8" customHeight="1" x14ac:dyDescent="0.3">
      <c r="A23" s="28" t="s">
        <v>119</v>
      </c>
      <c r="B23" s="21">
        <v>70</v>
      </c>
      <c r="C23" s="30">
        <v>46339.299999999996</v>
      </c>
      <c r="D23" s="27" t="s">
        <v>437</v>
      </c>
      <c r="E23" s="30">
        <v>46339.299999999996</v>
      </c>
      <c r="F23" s="27" t="s">
        <v>437</v>
      </c>
      <c r="G23" s="27" t="s">
        <v>437</v>
      </c>
      <c r="H23" s="30">
        <v>100</v>
      </c>
      <c r="I23" s="27" t="s">
        <v>437</v>
      </c>
      <c r="J23" s="41" t="s">
        <v>308</v>
      </c>
      <c r="K23" s="31"/>
      <c r="L23" s="15"/>
      <c r="M23" s="15"/>
    </row>
    <row r="24" spans="1:13" ht="40.799999999999997" customHeight="1" x14ac:dyDescent="0.3">
      <c r="A24" s="28" t="s">
        <v>124</v>
      </c>
      <c r="B24" s="21">
        <v>71</v>
      </c>
      <c r="C24" s="30">
        <v>194566.40000000002</v>
      </c>
      <c r="D24" s="30">
        <v>8452.8000000000011</v>
      </c>
      <c r="E24" s="30">
        <v>185555.89999999997</v>
      </c>
      <c r="F24" s="30">
        <v>557.70000000000005</v>
      </c>
      <c r="G24" s="30">
        <v>4.3444294595572517</v>
      </c>
      <c r="H24" s="30">
        <v>95.36893317654021</v>
      </c>
      <c r="I24" s="30">
        <v>0.28663736390250316</v>
      </c>
      <c r="J24" s="41" t="s">
        <v>311</v>
      </c>
      <c r="K24" s="31"/>
      <c r="L24" s="15"/>
      <c r="M24" s="15"/>
    </row>
    <row r="25" spans="1:13" x14ac:dyDescent="0.3">
      <c r="A25" s="20" t="s">
        <v>129</v>
      </c>
      <c r="B25" s="21">
        <v>72</v>
      </c>
      <c r="C25" s="81" t="s">
        <v>440</v>
      </c>
      <c r="D25" s="27" t="s">
        <v>437</v>
      </c>
      <c r="E25" s="81" t="s">
        <v>440</v>
      </c>
      <c r="F25" s="27" t="s">
        <v>437</v>
      </c>
      <c r="G25" s="27" t="s">
        <v>437</v>
      </c>
      <c r="H25" s="81" t="s">
        <v>440</v>
      </c>
      <c r="I25" s="27" t="s">
        <v>437</v>
      </c>
      <c r="J25" s="24" t="s">
        <v>314</v>
      </c>
      <c r="K25" s="15"/>
      <c r="L25" s="15"/>
      <c r="M25" s="15"/>
    </row>
    <row r="26" spans="1:13" ht="28.2" x14ac:dyDescent="0.3">
      <c r="A26" s="23" t="s">
        <v>134</v>
      </c>
      <c r="B26" s="21">
        <v>73</v>
      </c>
      <c r="C26" s="30">
        <v>29863.200000000001</v>
      </c>
      <c r="D26" s="30">
        <v>247.5</v>
      </c>
      <c r="E26" s="30">
        <v>29495.699999999997</v>
      </c>
      <c r="F26" s="30">
        <v>120</v>
      </c>
      <c r="G26" s="30">
        <v>0.8287792333038656</v>
      </c>
      <c r="H26" s="30">
        <v>98.769388411154864</v>
      </c>
      <c r="I26" s="30">
        <v>0.40183235554126817</v>
      </c>
      <c r="J26" s="24" t="s">
        <v>317</v>
      </c>
      <c r="K26" s="15"/>
      <c r="L26" s="15"/>
      <c r="M26" s="15"/>
    </row>
    <row r="27" spans="1:13" ht="28.2" x14ac:dyDescent="0.3">
      <c r="A27" s="23" t="s">
        <v>139</v>
      </c>
      <c r="B27" s="21">
        <v>74</v>
      </c>
      <c r="C27" s="81" t="s">
        <v>440</v>
      </c>
      <c r="D27" s="81" t="s">
        <v>440</v>
      </c>
      <c r="E27" s="81" t="s">
        <v>440</v>
      </c>
      <c r="F27" s="81" t="s">
        <v>440</v>
      </c>
      <c r="G27" s="81" t="s">
        <v>440</v>
      </c>
      <c r="H27" s="81" t="s">
        <v>440</v>
      </c>
      <c r="I27" s="81" t="s">
        <v>440</v>
      </c>
      <c r="J27" s="24" t="s">
        <v>320</v>
      </c>
      <c r="L27" s="15"/>
      <c r="M27" s="15"/>
    </row>
    <row r="28" spans="1:13" x14ac:dyDescent="0.3">
      <c r="A28" s="20" t="s">
        <v>148</v>
      </c>
      <c r="B28" s="21">
        <v>75</v>
      </c>
      <c r="C28" s="30">
        <v>12013.199999999999</v>
      </c>
      <c r="D28" s="81" t="s">
        <v>440</v>
      </c>
      <c r="E28" s="30">
        <v>8344.9</v>
      </c>
      <c r="F28" s="81" t="s">
        <v>440</v>
      </c>
      <c r="G28" s="81" t="s">
        <v>440</v>
      </c>
      <c r="H28" s="30">
        <v>69.464422468617855</v>
      </c>
      <c r="I28" s="81" t="s">
        <v>440</v>
      </c>
      <c r="J28" s="24" t="s">
        <v>325</v>
      </c>
      <c r="L28" s="15"/>
      <c r="M28" s="15"/>
    </row>
    <row r="29" spans="1:13" ht="28.8" x14ac:dyDescent="0.3">
      <c r="A29" s="17" t="s">
        <v>149</v>
      </c>
      <c r="B29" s="18" t="s">
        <v>150</v>
      </c>
      <c r="C29" s="27">
        <v>544256.29999999993</v>
      </c>
      <c r="D29" s="27">
        <v>132410.9</v>
      </c>
      <c r="E29" s="27">
        <v>373732.3</v>
      </c>
      <c r="F29" s="27">
        <v>38113.1</v>
      </c>
      <c r="G29" s="27">
        <v>24.328776717880899</v>
      </c>
      <c r="H29" s="27">
        <v>68.668438013487403</v>
      </c>
      <c r="I29" s="27">
        <v>7.00278526863171</v>
      </c>
      <c r="J29" s="14" t="s">
        <v>436</v>
      </c>
      <c r="L29" s="15"/>
      <c r="M29" s="15"/>
    </row>
    <row r="30" spans="1:13" x14ac:dyDescent="0.3">
      <c r="A30" s="17" t="s">
        <v>196</v>
      </c>
      <c r="B30" s="18" t="s">
        <v>197</v>
      </c>
      <c r="C30" s="27">
        <v>68453.100000000006</v>
      </c>
      <c r="D30" s="27">
        <v>57233.700000000004</v>
      </c>
      <c r="E30" s="84" t="s">
        <v>440</v>
      </c>
      <c r="F30" s="84" t="s">
        <v>440</v>
      </c>
      <c r="G30" s="27">
        <v>83.610092165292741</v>
      </c>
      <c r="H30" s="84" t="s">
        <v>440</v>
      </c>
      <c r="I30" s="84" t="s">
        <v>440</v>
      </c>
      <c r="J30" s="14" t="s">
        <v>198</v>
      </c>
      <c r="L30" s="15"/>
      <c r="M30" s="15"/>
    </row>
    <row r="31" spans="1:13" ht="28.2" x14ac:dyDescent="0.3">
      <c r="A31" s="17" t="s">
        <v>211</v>
      </c>
      <c r="B31" s="18" t="s">
        <v>212</v>
      </c>
      <c r="C31" s="27">
        <v>233145.10000000003</v>
      </c>
      <c r="D31" s="27">
        <v>141335.30000000002</v>
      </c>
      <c r="E31" s="84" t="s">
        <v>440</v>
      </c>
      <c r="F31" s="84" t="s">
        <v>440</v>
      </c>
      <c r="G31" s="27">
        <v>60.621175396780799</v>
      </c>
      <c r="H31" s="84" t="s">
        <v>440</v>
      </c>
      <c r="I31" s="84" t="s">
        <v>440</v>
      </c>
      <c r="J31" s="14" t="s">
        <v>213</v>
      </c>
      <c r="L31" s="15"/>
      <c r="M31" s="15"/>
    </row>
    <row r="32" spans="1:13" ht="28.2" x14ac:dyDescent="0.3">
      <c r="A32" s="17" t="s">
        <v>235</v>
      </c>
      <c r="B32" s="18" t="s">
        <v>236</v>
      </c>
      <c r="C32" s="27">
        <v>15848.699999999997</v>
      </c>
      <c r="D32" s="27">
        <v>9061.1</v>
      </c>
      <c r="E32" s="27">
        <v>5762.0999999999995</v>
      </c>
      <c r="F32" s="27">
        <v>1025.5</v>
      </c>
      <c r="G32" s="27">
        <v>57.172512572009069</v>
      </c>
      <c r="H32" s="27">
        <v>36.299999999999997</v>
      </c>
      <c r="I32" s="27">
        <v>6.4705622543173895</v>
      </c>
      <c r="J32" s="14" t="s">
        <v>237</v>
      </c>
      <c r="L32" s="15"/>
      <c r="M32" s="15"/>
    </row>
    <row r="33" spans="1:13" x14ac:dyDescent="0.3">
      <c r="A33" s="17" t="s">
        <v>246</v>
      </c>
      <c r="B33" s="18" t="s">
        <v>247</v>
      </c>
      <c r="C33" s="27">
        <v>14511.7</v>
      </c>
      <c r="D33" s="27">
        <v>9059.2999999999993</v>
      </c>
      <c r="E33" s="27">
        <v>5188.1000000000004</v>
      </c>
      <c r="F33" s="27">
        <v>264.3</v>
      </c>
      <c r="G33" s="27">
        <v>62.427558452834596</v>
      </c>
      <c r="H33" s="27">
        <v>35.751152518312814</v>
      </c>
      <c r="I33" s="27">
        <v>1.8212890288525809</v>
      </c>
      <c r="J33" s="14" t="s">
        <v>248</v>
      </c>
      <c r="L33" s="15"/>
      <c r="M33" s="15"/>
    </row>
    <row r="34" spans="1:13" s="32" customFormat="1" x14ac:dyDescent="0.3">
      <c r="A34" s="25"/>
      <c r="B34" s="34"/>
      <c r="L34" s="9"/>
      <c r="M34" s="9"/>
    </row>
    <row r="35" spans="1:13" s="32" customFormat="1" x14ac:dyDescent="0.3">
      <c r="A35" s="25"/>
      <c r="B35" s="34"/>
      <c r="C35" s="35"/>
      <c r="D35" s="35"/>
      <c r="E35" s="35"/>
      <c r="F35" s="35"/>
      <c r="L35" s="9"/>
      <c r="M35" s="9"/>
    </row>
    <row r="36" spans="1:13" s="32" customFormat="1" x14ac:dyDescent="0.3">
      <c r="A36" s="25"/>
      <c r="B36" s="34"/>
      <c r="C36" s="35"/>
      <c r="D36" s="35"/>
      <c r="E36" s="35"/>
      <c r="F36" s="35"/>
      <c r="L36" s="9"/>
      <c r="M36" s="9"/>
    </row>
    <row r="37" spans="1:13" s="32" customFormat="1" x14ac:dyDescent="0.3">
      <c r="A37" s="25"/>
      <c r="B37" s="34"/>
      <c r="L37" s="9"/>
      <c r="M37" s="9"/>
    </row>
    <row r="38" spans="1:13" s="32" customFormat="1" x14ac:dyDescent="0.3">
      <c r="A38" s="25"/>
      <c r="B38" s="34"/>
      <c r="L38" s="9"/>
      <c r="M38" s="9"/>
    </row>
  </sheetData>
  <mergeCells count="7"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6" customWidth="1"/>
    <col min="2" max="2" width="7.90625" style="37" customWidth="1"/>
    <col min="3" max="3" width="12.453125" style="32" customWidth="1"/>
    <col min="4" max="9" width="10.1796875" style="32" customWidth="1"/>
    <col min="10" max="10" width="30.54296875" style="32" customWidth="1"/>
    <col min="11" max="11" width="2.54296875" style="32" customWidth="1"/>
    <col min="12" max="12" width="8.453125" style="9" customWidth="1"/>
    <col min="13" max="13" width="9.08984375" style="9" bestFit="1" customWidth="1"/>
    <col min="14" max="16384" width="8" style="9"/>
  </cols>
  <sheetData>
    <row r="1" spans="1:13" s="2" customFormat="1" ht="21" customHeight="1" x14ac:dyDescent="0.35">
      <c r="A1" s="124" t="s">
        <v>483</v>
      </c>
      <c r="B1" s="129"/>
      <c r="C1" s="129"/>
      <c r="D1" s="129"/>
      <c r="E1" s="129"/>
      <c r="F1" s="129"/>
      <c r="G1" s="129"/>
      <c r="H1" s="129"/>
      <c r="I1" s="129"/>
      <c r="J1" s="129"/>
      <c r="K1" s="1"/>
    </row>
    <row r="2" spans="1:13" s="2" customFormat="1" ht="18.75" customHeight="1" x14ac:dyDescent="0.35">
      <c r="A2" s="130" t="s">
        <v>501</v>
      </c>
      <c r="B2" s="131"/>
      <c r="C2" s="131"/>
      <c r="D2" s="131"/>
      <c r="E2" s="131"/>
      <c r="F2" s="131"/>
      <c r="G2" s="131"/>
      <c r="H2" s="131"/>
      <c r="I2" s="131"/>
      <c r="J2" s="131"/>
      <c r="K2" s="1"/>
    </row>
    <row r="3" spans="1:13" s="5" customFormat="1" ht="59.25" customHeight="1" x14ac:dyDescent="0.25">
      <c r="A3" s="70"/>
      <c r="B3" s="79" t="s">
        <v>0</v>
      </c>
      <c r="C3" s="72" t="s">
        <v>1</v>
      </c>
      <c r="D3" s="78" t="s">
        <v>2</v>
      </c>
      <c r="E3" s="78"/>
      <c r="F3" s="78"/>
      <c r="G3" s="74" t="s">
        <v>3</v>
      </c>
      <c r="H3" s="75"/>
      <c r="I3" s="75"/>
      <c r="J3" s="76"/>
      <c r="K3" s="4"/>
    </row>
    <row r="4" spans="1:13" ht="59.25" customHeight="1" x14ac:dyDescent="0.3">
      <c r="A4" s="71"/>
      <c r="B4" s="80"/>
      <c r="C4" s="73"/>
      <c r="D4" s="6" t="s">
        <v>4</v>
      </c>
      <c r="E4" s="7" t="s">
        <v>5</v>
      </c>
      <c r="F4" s="73" t="s">
        <v>6</v>
      </c>
      <c r="G4" s="6" t="s">
        <v>4</v>
      </c>
      <c r="H4" s="7" t="s">
        <v>5</v>
      </c>
      <c r="I4" s="73" t="s">
        <v>6</v>
      </c>
      <c r="J4" s="77"/>
      <c r="K4" s="4"/>
      <c r="L4" s="10"/>
    </row>
    <row r="5" spans="1:13" s="16" customFormat="1" x14ac:dyDescent="0.3">
      <c r="A5" s="11" t="s">
        <v>7</v>
      </c>
      <c r="B5" s="18"/>
      <c r="C5" s="13">
        <v>1428668.9000000004</v>
      </c>
      <c r="D5" s="13">
        <v>247975.90000000002</v>
      </c>
      <c r="E5" s="13">
        <v>1021061.7999999999</v>
      </c>
      <c r="F5" s="13">
        <v>159631.19999999998</v>
      </c>
      <c r="G5" s="13">
        <v>17.3</v>
      </c>
      <c r="H5" s="13">
        <v>71.469449639451071</v>
      </c>
      <c r="I5" s="13">
        <v>11.173421637441674</v>
      </c>
      <c r="J5" s="14" t="s">
        <v>8</v>
      </c>
      <c r="K5" s="13"/>
      <c r="L5" s="15"/>
      <c r="M5" s="15"/>
    </row>
    <row r="6" spans="1:13" s="19" customFormat="1" ht="30" customHeight="1" x14ac:dyDescent="0.3">
      <c r="A6" s="17" t="s">
        <v>9</v>
      </c>
      <c r="B6" s="18" t="s">
        <v>10</v>
      </c>
      <c r="C6" s="13">
        <v>939720.50000000012</v>
      </c>
      <c r="D6" s="13">
        <v>68585</v>
      </c>
      <c r="E6" s="13">
        <v>742049.1</v>
      </c>
      <c r="F6" s="13">
        <v>129086.39999999999</v>
      </c>
      <c r="G6" s="13">
        <v>7.2984467189978295</v>
      </c>
      <c r="H6" s="13">
        <v>78.964873065980782</v>
      </c>
      <c r="I6" s="13">
        <v>13.73668021502138</v>
      </c>
      <c r="J6" s="14" t="s">
        <v>11</v>
      </c>
      <c r="K6" s="13"/>
      <c r="L6" s="15"/>
      <c r="M6" s="15"/>
    </row>
    <row r="7" spans="1:13" s="19" customFormat="1" ht="13.8" x14ac:dyDescent="0.25">
      <c r="A7" s="20" t="s">
        <v>12</v>
      </c>
      <c r="B7" s="21">
        <v>49</v>
      </c>
      <c r="C7" s="22">
        <v>405323.7</v>
      </c>
      <c r="D7" s="22">
        <v>33300.200000000004</v>
      </c>
      <c r="E7" s="22">
        <v>248945.69999999998</v>
      </c>
      <c r="F7" s="22">
        <v>123077.79999999999</v>
      </c>
      <c r="G7" s="22">
        <v>8.2157051265445382</v>
      </c>
      <c r="H7" s="22">
        <v>61.418984382112363</v>
      </c>
      <c r="I7" s="22">
        <v>30.365310491343088</v>
      </c>
      <c r="J7" s="24" t="s">
        <v>258</v>
      </c>
      <c r="K7" s="13"/>
      <c r="L7" s="15"/>
      <c r="M7" s="15"/>
    </row>
    <row r="8" spans="1:13" s="19" customFormat="1" ht="15.75" customHeight="1" x14ac:dyDescent="0.25">
      <c r="A8" s="20" t="s">
        <v>23</v>
      </c>
      <c r="B8" s="21">
        <v>50</v>
      </c>
      <c r="C8" s="13" t="s">
        <v>437</v>
      </c>
      <c r="D8" s="13" t="s">
        <v>437</v>
      </c>
      <c r="E8" s="13" t="s">
        <v>437</v>
      </c>
      <c r="F8" s="13" t="s">
        <v>437</v>
      </c>
      <c r="G8" s="13" t="s">
        <v>437</v>
      </c>
      <c r="H8" s="13" t="s">
        <v>437</v>
      </c>
      <c r="I8" s="13" t="s">
        <v>437</v>
      </c>
      <c r="J8" s="24" t="s">
        <v>264</v>
      </c>
      <c r="K8" s="22"/>
      <c r="L8" s="15"/>
      <c r="M8" s="15"/>
    </row>
    <row r="9" spans="1:13" s="19" customFormat="1" ht="15.75" customHeight="1" x14ac:dyDescent="0.25">
      <c r="A9" s="20" t="s">
        <v>32</v>
      </c>
      <c r="B9" s="21">
        <v>51</v>
      </c>
      <c r="C9" s="81" t="s">
        <v>440</v>
      </c>
      <c r="D9" s="81" t="s">
        <v>440</v>
      </c>
      <c r="E9" s="81" t="s">
        <v>440</v>
      </c>
      <c r="F9" s="81" t="s">
        <v>440</v>
      </c>
      <c r="G9" s="81" t="s">
        <v>440</v>
      </c>
      <c r="H9" s="81" t="s">
        <v>440</v>
      </c>
      <c r="I9" s="81" t="s">
        <v>440</v>
      </c>
      <c r="J9" s="24" t="s">
        <v>269</v>
      </c>
      <c r="K9" s="22"/>
      <c r="L9" s="15"/>
      <c r="M9" s="15"/>
    </row>
    <row r="10" spans="1:13" s="25" customFormat="1" ht="27.6" x14ac:dyDescent="0.25">
      <c r="A10" s="20" t="s">
        <v>37</v>
      </c>
      <c r="B10" s="21">
        <v>52</v>
      </c>
      <c r="C10" s="22">
        <v>479942.50000000006</v>
      </c>
      <c r="D10" s="22">
        <v>11704.599999999999</v>
      </c>
      <c r="E10" s="22">
        <v>462229.30000000005</v>
      </c>
      <c r="F10" s="22">
        <v>6008.6</v>
      </c>
      <c r="G10" s="22">
        <v>2.438750475317355</v>
      </c>
      <c r="H10" s="22">
        <v>96.309307885840497</v>
      </c>
      <c r="I10" s="22">
        <v>1.2519416388421529</v>
      </c>
      <c r="J10" s="24" t="s">
        <v>38</v>
      </c>
      <c r="K10" s="22"/>
      <c r="L10" s="15"/>
      <c r="M10" s="15"/>
    </row>
    <row r="11" spans="1:13" s="25" customFormat="1" ht="15.75" customHeight="1" x14ac:dyDescent="0.25">
      <c r="A11" s="20" t="s">
        <v>43</v>
      </c>
      <c r="B11" s="21">
        <v>53</v>
      </c>
      <c r="C11" s="81" t="s">
        <v>440</v>
      </c>
      <c r="D11" s="81" t="s">
        <v>440</v>
      </c>
      <c r="E11" s="81" t="s">
        <v>440</v>
      </c>
      <c r="F11" s="81" t="s">
        <v>440</v>
      </c>
      <c r="G11" s="81" t="s">
        <v>440</v>
      </c>
      <c r="H11" s="81" t="s">
        <v>440</v>
      </c>
      <c r="I11" s="81" t="s">
        <v>440</v>
      </c>
      <c r="J11" s="24" t="s">
        <v>44</v>
      </c>
      <c r="K11" s="22"/>
      <c r="L11" s="15"/>
      <c r="M11" s="15"/>
    </row>
    <row r="12" spans="1:13" s="26" customFormat="1" ht="32.25" customHeight="1" x14ac:dyDescent="0.35">
      <c r="A12" s="17" t="s">
        <v>49</v>
      </c>
      <c r="B12" s="18" t="s">
        <v>50</v>
      </c>
      <c r="C12" s="13">
        <v>42041.799999999996</v>
      </c>
      <c r="D12" s="13">
        <v>26482.1</v>
      </c>
      <c r="E12" s="13">
        <v>14332.6</v>
      </c>
      <c r="F12" s="13">
        <v>1227.1000000000001</v>
      </c>
      <c r="G12" s="13">
        <v>62.989929070591657</v>
      </c>
      <c r="H12" s="13">
        <v>34.091309125679686</v>
      </c>
      <c r="I12" s="13">
        <v>2.9187618037286707</v>
      </c>
      <c r="J12" s="14" t="s">
        <v>51</v>
      </c>
      <c r="K12" s="13"/>
      <c r="L12" s="15"/>
      <c r="M12" s="15"/>
    </row>
    <row r="13" spans="1:13" s="26" customFormat="1" ht="15.75" customHeight="1" x14ac:dyDescent="0.35">
      <c r="A13" s="17" t="s">
        <v>68</v>
      </c>
      <c r="B13" s="18" t="s">
        <v>69</v>
      </c>
      <c r="C13" s="13">
        <v>62234.999999999993</v>
      </c>
      <c r="D13" s="13">
        <v>30385.499999999996</v>
      </c>
      <c r="E13" s="13">
        <v>31345.800000000003</v>
      </c>
      <c r="F13" s="13">
        <v>503.69999999999993</v>
      </c>
      <c r="G13" s="13">
        <v>48.823812966979993</v>
      </c>
      <c r="H13" s="13">
        <v>50.366835382019772</v>
      </c>
      <c r="I13" s="13">
        <v>0.80935165100024098</v>
      </c>
      <c r="J13" s="14" t="s">
        <v>70</v>
      </c>
      <c r="K13" s="13"/>
      <c r="L13" s="15"/>
      <c r="M13" s="15"/>
    </row>
    <row r="14" spans="1:13" s="26" customFormat="1" ht="15.75" customHeight="1" x14ac:dyDescent="0.35">
      <c r="A14" s="20" t="s">
        <v>71</v>
      </c>
      <c r="B14" s="21">
        <v>58</v>
      </c>
      <c r="C14" s="22">
        <v>6125.1000000000013</v>
      </c>
      <c r="D14" s="22">
        <v>2010.3</v>
      </c>
      <c r="E14" s="22">
        <v>3738.2999999999993</v>
      </c>
      <c r="F14" s="22">
        <v>376.5</v>
      </c>
      <c r="G14" s="22">
        <v>32.820688641818087</v>
      </c>
      <c r="H14" s="22">
        <v>61.0324729392173</v>
      </c>
      <c r="I14" s="22">
        <v>6.2</v>
      </c>
      <c r="J14" s="24" t="s">
        <v>285</v>
      </c>
      <c r="K14" s="13"/>
      <c r="L14" s="15"/>
      <c r="M14" s="15"/>
    </row>
    <row r="15" spans="1:13" s="26" customFormat="1" ht="42.6" customHeight="1" x14ac:dyDescent="0.35">
      <c r="A15" s="23" t="s">
        <v>76</v>
      </c>
      <c r="B15" s="21">
        <v>59</v>
      </c>
      <c r="C15" s="81" t="s">
        <v>440</v>
      </c>
      <c r="D15" s="81" t="s">
        <v>440</v>
      </c>
      <c r="E15" s="81" t="s">
        <v>440</v>
      </c>
      <c r="F15" s="81" t="s">
        <v>440</v>
      </c>
      <c r="G15" s="81" t="s">
        <v>440</v>
      </c>
      <c r="H15" s="81" t="s">
        <v>440</v>
      </c>
      <c r="I15" s="81" t="s">
        <v>440</v>
      </c>
      <c r="J15" s="24" t="s">
        <v>288</v>
      </c>
      <c r="K15" s="13"/>
      <c r="L15" s="15"/>
      <c r="M15" s="15"/>
    </row>
    <row r="16" spans="1:13" s="26" customFormat="1" ht="28.8" x14ac:dyDescent="0.35">
      <c r="A16" s="23" t="s">
        <v>81</v>
      </c>
      <c r="B16" s="21">
        <v>60</v>
      </c>
      <c r="C16" s="22">
        <v>1990.7</v>
      </c>
      <c r="D16" s="81" t="s">
        <v>440</v>
      </c>
      <c r="E16" s="22">
        <v>1657.7</v>
      </c>
      <c r="F16" s="81" t="s">
        <v>440</v>
      </c>
      <c r="G16" s="81" t="s">
        <v>440</v>
      </c>
      <c r="H16" s="22">
        <v>83.272215803486219</v>
      </c>
      <c r="I16" s="81" t="s">
        <v>440</v>
      </c>
      <c r="J16" s="24" t="s">
        <v>291</v>
      </c>
      <c r="K16" s="13"/>
      <c r="L16" s="15"/>
      <c r="M16" s="15"/>
    </row>
    <row r="17" spans="1:13" ht="28.8" customHeight="1" x14ac:dyDescent="0.3">
      <c r="A17" s="20" t="s">
        <v>86</v>
      </c>
      <c r="B17" s="21">
        <v>61</v>
      </c>
      <c r="C17" s="22">
        <v>38406.9</v>
      </c>
      <c r="D17" s="22">
        <v>27788.999999999996</v>
      </c>
      <c r="E17" s="81" t="s">
        <v>440</v>
      </c>
      <c r="F17" s="81" t="s">
        <v>440</v>
      </c>
      <c r="G17" s="22">
        <v>72.354186357138943</v>
      </c>
      <c r="H17" s="81" t="s">
        <v>440</v>
      </c>
      <c r="I17" s="81" t="s">
        <v>440</v>
      </c>
      <c r="J17" s="24" t="s">
        <v>87</v>
      </c>
      <c r="K17" s="22"/>
      <c r="L17" s="15"/>
      <c r="M17" s="15"/>
    </row>
    <row r="18" spans="1:13" ht="42" x14ac:dyDescent="0.3">
      <c r="A18" s="23" t="s">
        <v>96</v>
      </c>
      <c r="B18" s="21">
        <v>62</v>
      </c>
      <c r="C18" s="22">
        <v>14398.699999999999</v>
      </c>
      <c r="D18" s="81" t="s">
        <v>440</v>
      </c>
      <c r="E18" s="22">
        <v>14254.499999999998</v>
      </c>
      <c r="F18" s="81" t="s">
        <v>440</v>
      </c>
      <c r="G18" s="81" t="s">
        <v>440</v>
      </c>
      <c r="H18" s="22">
        <v>98.998520699785402</v>
      </c>
      <c r="I18" s="81" t="s">
        <v>440</v>
      </c>
      <c r="J18" s="24" t="s">
        <v>298</v>
      </c>
      <c r="K18" s="22"/>
      <c r="L18" s="15"/>
      <c r="M18" s="15"/>
    </row>
    <row r="19" spans="1:13" x14ac:dyDescent="0.3">
      <c r="A19" s="20" t="s">
        <v>97</v>
      </c>
      <c r="B19" s="21">
        <v>63</v>
      </c>
      <c r="C19" s="81" t="s">
        <v>440</v>
      </c>
      <c r="D19" s="81" t="s">
        <v>440</v>
      </c>
      <c r="E19" s="81" t="s">
        <v>440</v>
      </c>
      <c r="F19" s="81" t="s">
        <v>440</v>
      </c>
      <c r="G19" s="81" t="s">
        <v>440</v>
      </c>
      <c r="H19" s="81" t="s">
        <v>440</v>
      </c>
      <c r="I19" s="81" t="s">
        <v>440</v>
      </c>
      <c r="J19" s="24" t="s">
        <v>299</v>
      </c>
      <c r="K19" s="22"/>
      <c r="L19" s="15"/>
      <c r="M19" s="15"/>
    </row>
    <row r="20" spans="1:13" x14ac:dyDescent="0.3">
      <c r="A20" s="17" t="s">
        <v>102</v>
      </c>
      <c r="B20" s="18" t="s">
        <v>103</v>
      </c>
      <c r="C20" s="13">
        <v>121292.90000000004</v>
      </c>
      <c r="D20" s="13">
        <v>13321</v>
      </c>
      <c r="E20" s="13">
        <v>87261.699999999983</v>
      </c>
      <c r="F20" s="13">
        <v>20710.2</v>
      </c>
      <c r="G20" s="13">
        <v>10.982505983449977</v>
      </c>
      <c r="H20" s="13">
        <v>71.942957914271943</v>
      </c>
      <c r="I20" s="13">
        <v>17.074536102278035</v>
      </c>
      <c r="J20" s="14" t="s">
        <v>104</v>
      </c>
      <c r="K20" s="13"/>
      <c r="L20" s="15"/>
      <c r="M20" s="15"/>
    </row>
    <row r="21" spans="1:13" ht="28.8" x14ac:dyDescent="0.3">
      <c r="A21" s="17" t="s">
        <v>111</v>
      </c>
      <c r="B21" s="18" t="s">
        <v>112</v>
      </c>
      <c r="C21" s="27">
        <v>52793.7</v>
      </c>
      <c r="D21" s="27">
        <v>9133.7000000000007</v>
      </c>
      <c r="E21" s="27">
        <v>39800.300000000003</v>
      </c>
      <c r="F21" s="27">
        <v>3859.7000000000003</v>
      </c>
      <c r="G21" s="27">
        <v>17.300738535090364</v>
      </c>
      <c r="H21" s="27">
        <v>75.388351261608875</v>
      </c>
      <c r="I21" s="27">
        <v>7.3109102033007733</v>
      </c>
      <c r="J21" s="14" t="s">
        <v>113</v>
      </c>
      <c r="K21" s="22"/>
      <c r="L21" s="15"/>
      <c r="M21" s="15"/>
    </row>
    <row r="22" spans="1:13" ht="30.6" customHeight="1" x14ac:dyDescent="0.3">
      <c r="A22" s="28" t="s">
        <v>114</v>
      </c>
      <c r="B22" s="21">
        <v>69</v>
      </c>
      <c r="C22" s="30">
        <v>1438.7999999999997</v>
      </c>
      <c r="D22" s="81" t="s">
        <v>440</v>
      </c>
      <c r="E22" s="81" t="s">
        <v>440</v>
      </c>
      <c r="F22" s="27" t="s">
        <v>437</v>
      </c>
      <c r="G22" s="81" t="s">
        <v>440</v>
      </c>
      <c r="H22" s="81" t="s">
        <v>440</v>
      </c>
      <c r="I22" s="27" t="s">
        <v>437</v>
      </c>
      <c r="J22" s="41" t="s">
        <v>305</v>
      </c>
      <c r="K22" s="31"/>
      <c r="L22" s="15"/>
      <c r="M22" s="15"/>
    </row>
    <row r="23" spans="1:13" ht="43.8" customHeight="1" x14ac:dyDescent="0.3">
      <c r="A23" s="28" t="s">
        <v>119</v>
      </c>
      <c r="B23" s="21">
        <v>70</v>
      </c>
      <c r="C23" s="30">
        <v>1129.5</v>
      </c>
      <c r="D23" s="27" t="s">
        <v>437</v>
      </c>
      <c r="E23" s="81" t="s">
        <v>440</v>
      </c>
      <c r="F23" s="81" t="s">
        <v>440</v>
      </c>
      <c r="G23" s="27" t="s">
        <v>437</v>
      </c>
      <c r="H23" s="81" t="s">
        <v>440</v>
      </c>
      <c r="I23" s="81" t="s">
        <v>440</v>
      </c>
      <c r="J23" s="41" t="s">
        <v>308</v>
      </c>
      <c r="K23" s="31"/>
      <c r="L23" s="15"/>
      <c r="M23" s="15"/>
    </row>
    <row r="24" spans="1:13" ht="40.799999999999997" customHeight="1" x14ac:dyDescent="0.3">
      <c r="A24" s="28" t="s">
        <v>124</v>
      </c>
      <c r="B24" s="21">
        <v>71</v>
      </c>
      <c r="C24" s="30">
        <v>34923.4</v>
      </c>
      <c r="D24" s="30">
        <v>4857</v>
      </c>
      <c r="E24" s="30">
        <v>26408.1</v>
      </c>
      <c r="F24" s="30">
        <v>3658.3</v>
      </c>
      <c r="G24" s="30">
        <v>13.907580590664139</v>
      </c>
      <c r="H24" s="30">
        <v>75.617207946534407</v>
      </c>
      <c r="I24" s="30">
        <v>10.475211462801445</v>
      </c>
      <c r="J24" s="41" t="s">
        <v>311</v>
      </c>
      <c r="K24" s="31"/>
      <c r="L24" s="15"/>
      <c r="M24" s="15"/>
    </row>
    <row r="25" spans="1:13" x14ac:dyDescent="0.3">
      <c r="A25" s="20" t="s">
        <v>129</v>
      </c>
      <c r="B25" s="21">
        <v>72</v>
      </c>
      <c r="C25" s="30">
        <v>5501.7</v>
      </c>
      <c r="D25" s="81" t="s">
        <v>440</v>
      </c>
      <c r="E25" s="30">
        <v>3032.3000000000006</v>
      </c>
      <c r="F25" s="81" t="s">
        <v>440</v>
      </c>
      <c r="G25" s="81" t="s">
        <v>440</v>
      </c>
      <c r="H25" s="30">
        <v>55.115691513532198</v>
      </c>
      <c r="I25" s="81" t="s">
        <v>440</v>
      </c>
      <c r="J25" s="24" t="s">
        <v>314</v>
      </c>
      <c r="K25" s="15"/>
      <c r="L25" s="15"/>
      <c r="M25" s="15"/>
    </row>
    <row r="26" spans="1:13" ht="28.2" x14ac:dyDescent="0.3">
      <c r="A26" s="23" t="s">
        <v>134</v>
      </c>
      <c r="B26" s="21">
        <v>73</v>
      </c>
      <c r="C26" s="30">
        <v>5071.3</v>
      </c>
      <c r="D26" s="81" t="s">
        <v>440</v>
      </c>
      <c r="E26" s="30">
        <v>4996.6000000000004</v>
      </c>
      <c r="F26" s="81" t="s">
        <v>440</v>
      </c>
      <c r="G26" s="81" t="s">
        <v>440</v>
      </c>
      <c r="H26" s="30">
        <v>98.527004909983646</v>
      </c>
      <c r="I26" s="81" t="s">
        <v>440</v>
      </c>
      <c r="J26" s="24" t="s">
        <v>317</v>
      </c>
      <c r="K26" s="15"/>
      <c r="L26" s="15"/>
      <c r="M26" s="15"/>
    </row>
    <row r="27" spans="1:13" ht="28.2" x14ac:dyDescent="0.3">
      <c r="A27" s="23" t="s">
        <v>139</v>
      </c>
      <c r="B27" s="21">
        <v>74</v>
      </c>
      <c r="C27" s="30">
        <v>777.3</v>
      </c>
      <c r="D27" s="81" t="s">
        <v>440</v>
      </c>
      <c r="E27" s="30">
        <v>411.2</v>
      </c>
      <c r="F27" s="81" t="s">
        <v>440</v>
      </c>
      <c r="G27" s="81" t="s">
        <v>440</v>
      </c>
      <c r="H27" s="30">
        <v>52.901067798790692</v>
      </c>
      <c r="I27" s="81" t="s">
        <v>440</v>
      </c>
      <c r="J27" s="24" t="s">
        <v>320</v>
      </c>
      <c r="L27" s="15"/>
      <c r="M27" s="15"/>
    </row>
    <row r="28" spans="1:13" x14ac:dyDescent="0.3">
      <c r="A28" s="20" t="s">
        <v>148</v>
      </c>
      <c r="B28" s="21">
        <v>75</v>
      </c>
      <c r="C28" s="30">
        <v>3951.7</v>
      </c>
      <c r="D28" s="81" t="s">
        <v>440</v>
      </c>
      <c r="E28" s="30">
        <v>2445.6</v>
      </c>
      <c r="F28" s="81" t="s">
        <v>440</v>
      </c>
      <c r="G28" s="81" t="s">
        <v>440</v>
      </c>
      <c r="H28" s="30">
        <v>61.88728901485436</v>
      </c>
      <c r="I28" s="81" t="s">
        <v>440</v>
      </c>
      <c r="J28" s="24" t="s">
        <v>325</v>
      </c>
      <c r="L28" s="15"/>
      <c r="M28" s="15"/>
    </row>
    <row r="29" spans="1:13" ht="28.8" x14ac:dyDescent="0.3">
      <c r="A29" s="17" t="s">
        <v>149</v>
      </c>
      <c r="B29" s="18" t="s">
        <v>150</v>
      </c>
      <c r="C29" s="27">
        <v>83820.600000000006</v>
      </c>
      <c r="D29" s="27">
        <v>13471.400000000001</v>
      </c>
      <c r="E29" s="27">
        <v>69512.7</v>
      </c>
      <c r="F29" s="27">
        <v>836.5</v>
      </c>
      <c r="G29" s="27">
        <v>16.071705523463205</v>
      </c>
      <c r="H29" s="27">
        <v>82.930329775735316</v>
      </c>
      <c r="I29" s="27">
        <v>0.99796470080147359</v>
      </c>
      <c r="J29" s="14" t="s">
        <v>436</v>
      </c>
      <c r="L29" s="15"/>
      <c r="M29" s="15"/>
    </row>
    <row r="30" spans="1:13" x14ac:dyDescent="0.3">
      <c r="A30" s="17" t="s">
        <v>196</v>
      </c>
      <c r="B30" s="18" t="s">
        <v>197</v>
      </c>
      <c r="C30" s="27">
        <v>64587.599999999991</v>
      </c>
      <c r="D30" s="27">
        <v>60313.1</v>
      </c>
      <c r="E30" s="27">
        <v>2822.0999999999995</v>
      </c>
      <c r="F30" s="27">
        <v>1452.3999999999999</v>
      </c>
      <c r="G30" s="27">
        <v>93.381856579281489</v>
      </c>
      <c r="H30" s="27">
        <v>4.3694145625476102</v>
      </c>
      <c r="I30" s="27">
        <v>2.2487288581709182</v>
      </c>
      <c r="J30" s="14" t="s">
        <v>198</v>
      </c>
      <c r="L30" s="15"/>
      <c r="M30" s="15"/>
    </row>
    <row r="31" spans="1:13" ht="28.2" x14ac:dyDescent="0.3">
      <c r="A31" s="17" t="s">
        <v>211</v>
      </c>
      <c r="B31" s="18" t="s">
        <v>212</v>
      </c>
      <c r="C31" s="27">
        <v>34023.700000000004</v>
      </c>
      <c r="D31" s="27">
        <v>21835.5</v>
      </c>
      <c r="E31" s="27">
        <v>11267.399999999994</v>
      </c>
      <c r="F31" s="27">
        <v>920.8</v>
      </c>
      <c r="G31" s="27">
        <v>64.177323453945334</v>
      </c>
      <c r="H31" s="27">
        <v>33.116327736254412</v>
      </c>
      <c r="I31" s="27">
        <v>2.7063488098002271</v>
      </c>
      <c r="J31" s="14" t="s">
        <v>213</v>
      </c>
      <c r="L31" s="15"/>
      <c r="M31" s="15"/>
    </row>
    <row r="32" spans="1:13" ht="28.2" x14ac:dyDescent="0.3">
      <c r="A32" s="17" t="s">
        <v>235</v>
      </c>
      <c r="B32" s="18" t="s">
        <v>236</v>
      </c>
      <c r="C32" s="27">
        <v>8896</v>
      </c>
      <c r="D32" s="27">
        <v>2955.4</v>
      </c>
      <c r="E32" s="27">
        <v>5151</v>
      </c>
      <c r="F32" s="27">
        <v>789.59999999999991</v>
      </c>
      <c r="G32" s="27">
        <v>33.221672661870507</v>
      </c>
      <c r="H32" s="27">
        <v>57.902428057553955</v>
      </c>
      <c r="I32" s="27">
        <v>8.8758992805755383</v>
      </c>
      <c r="J32" s="14" t="s">
        <v>237</v>
      </c>
      <c r="L32" s="15"/>
      <c r="M32" s="15"/>
    </row>
    <row r="33" spans="1:13" x14ac:dyDescent="0.3">
      <c r="A33" s="17" t="s">
        <v>246</v>
      </c>
      <c r="B33" s="18" t="s">
        <v>247</v>
      </c>
      <c r="C33" s="27">
        <v>19257.100000000002</v>
      </c>
      <c r="D33" s="27">
        <v>1493.1999999999998</v>
      </c>
      <c r="E33" s="27">
        <v>17519.099999999999</v>
      </c>
      <c r="F33" s="27">
        <v>244.8</v>
      </c>
      <c r="G33" s="27">
        <v>7.7540231914462705</v>
      </c>
      <c r="H33" s="27">
        <v>90.9</v>
      </c>
      <c r="I33" s="27">
        <v>1.2712194463340794</v>
      </c>
      <c r="J33" s="14" t="s">
        <v>248</v>
      </c>
      <c r="L33" s="15"/>
      <c r="M33" s="15"/>
    </row>
    <row r="34" spans="1:13" s="32" customFormat="1" x14ac:dyDescent="0.3">
      <c r="A34" s="25"/>
      <c r="B34" s="34"/>
      <c r="L34" s="9"/>
      <c r="M34" s="9"/>
    </row>
    <row r="35" spans="1:13" s="32" customFormat="1" x14ac:dyDescent="0.3">
      <c r="A35" s="25"/>
      <c r="B35" s="34"/>
      <c r="C35" s="35"/>
      <c r="D35" s="35"/>
      <c r="E35" s="35"/>
      <c r="F35" s="35"/>
      <c r="L35" s="9"/>
      <c r="M35" s="9"/>
    </row>
    <row r="36" spans="1:13" s="32" customFormat="1" x14ac:dyDescent="0.3">
      <c r="A36" s="25"/>
      <c r="B36" s="34"/>
      <c r="C36" s="35"/>
      <c r="D36" s="35"/>
      <c r="E36" s="35"/>
      <c r="F36" s="35"/>
      <c r="L36" s="9"/>
      <c r="M36" s="9"/>
    </row>
    <row r="37" spans="1:13" s="32" customFormat="1" x14ac:dyDescent="0.3">
      <c r="A37" s="25"/>
      <c r="B37" s="34"/>
      <c r="L37" s="9"/>
      <c r="M37" s="9"/>
    </row>
    <row r="38" spans="1:13" s="32" customFormat="1" x14ac:dyDescent="0.3">
      <c r="A38" s="25"/>
      <c r="B38" s="34"/>
      <c r="L38" s="9"/>
      <c r="M38" s="9"/>
    </row>
  </sheetData>
  <mergeCells count="2">
    <mergeCell ref="A1:J1"/>
    <mergeCell ref="A2:J2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4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6" customWidth="1"/>
    <col min="2" max="2" width="7.90625" style="37" customWidth="1"/>
    <col min="3" max="3" width="12.453125" style="32" customWidth="1"/>
    <col min="4" max="9" width="10.1796875" style="32" customWidth="1"/>
    <col min="10" max="10" width="30.54296875" style="32" customWidth="1"/>
    <col min="11" max="11" width="2.54296875" style="32" customWidth="1"/>
    <col min="12" max="12" width="4.6328125" style="9" customWidth="1"/>
    <col min="13" max="13" width="1.36328125" style="9" customWidth="1"/>
    <col min="14" max="14" width="9.08984375" style="9" bestFit="1" customWidth="1"/>
    <col min="15" max="15" width="8.453125" style="9" customWidth="1"/>
    <col min="16" max="16" width="9.08984375" style="9" bestFit="1" customWidth="1"/>
    <col min="17" max="16384" width="8" style="9"/>
  </cols>
  <sheetData>
    <row r="1" spans="1:16" s="2" customFormat="1" ht="18.75" customHeight="1" x14ac:dyDescent="0.35">
      <c r="A1" s="107" t="s">
        <v>441</v>
      </c>
      <c r="B1" s="107"/>
      <c r="C1" s="107"/>
      <c r="D1" s="107"/>
      <c r="E1" s="107"/>
      <c r="F1" s="107"/>
      <c r="G1" s="107"/>
      <c r="H1" s="107"/>
      <c r="I1" s="107"/>
      <c r="J1" s="107"/>
      <c r="K1" s="1"/>
    </row>
    <row r="2" spans="1:16" s="2" customFormat="1" ht="18.75" customHeight="1" x14ac:dyDescent="0.35">
      <c r="A2" s="108" t="s">
        <v>518</v>
      </c>
      <c r="B2" s="108"/>
      <c r="C2" s="108"/>
      <c r="D2" s="108"/>
      <c r="E2" s="108"/>
      <c r="F2" s="108"/>
      <c r="G2" s="108"/>
      <c r="H2" s="108"/>
      <c r="I2" s="108"/>
      <c r="J2" s="1"/>
      <c r="K2" s="1"/>
    </row>
    <row r="3" spans="1:16" s="5" customFormat="1" ht="59.25" customHeight="1" x14ac:dyDescent="0.2">
      <c r="A3" s="109"/>
      <c r="B3" s="111" t="s">
        <v>0</v>
      </c>
      <c r="C3" s="113" t="s">
        <v>1</v>
      </c>
      <c r="D3" s="119" t="s">
        <v>2</v>
      </c>
      <c r="E3" s="120"/>
      <c r="F3" s="121"/>
      <c r="G3" s="115" t="s">
        <v>3</v>
      </c>
      <c r="H3" s="116"/>
      <c r="I3" s="116"/>
      <c r="J3" s="117"/>
      <c r="K3" s="4"/>
    </row>
    <row r="4" spans="1:16" ht="59.25" customHeight="1" x14ac:dyDescent="0.3">
      <c r="A4" s="110"/>
      <c r="B4" s="112"/>
      <c r="C4" s="114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18"/>
      <c r="K4" s="4"/>
      <c r="N4" s="10"/>
      <c r="O4" s="10"/>
    </row>
    <row r="5" spans="1:16" s="16" customFormat="1" x14ac:dyDescent="0.3">
      <c r="A5" s="11" t="s">
        <v>7</v>
      </c>
      <c r="B5" s="18"/>
      <c r="C5" s="13">
        <v>239366887.69999999</v>
      </c>
      <c r="D5" s="13">
        <v>48749436.699999996</v>
      </c>
      <c r="E5" s="13">
        <v>166854089.99999997</v>
      </c>
      <c r="F5" s="13">
        <v>23763360.999999996</v>
      </c>
      <c r="G5" s="13">
        <v>20.365990120194891</v>
      </c>
      <c r="H5" s="13">
        <v>69.706420801660443</v>
      </c>
      <c r="I5" s="13">
        <v>9.9275890781446616</v>
      </c>
      <c r="J5" s="14" t="s">
        <v>8</v>
      </c>
      <c r="K5" s="13"/>
      <c r="L5" s="15"/>
      <c r="M5" s="15"/>
      <c r="N5" s="15"/>
      <c r="O5" s="15"/>
      <c r="P5" s="15"/>
    </row>
    <row r="6" spans="1:16" s="19" customFormat="1" ht="30" customHeight="1" x14ac:dyDescent="0.3">
      <c r="A6" s="17" t="s">
        <v>9</v>
      </c>
      <c r="B6" s="18" t="s">
        <v>10</v>
      </c>
      <c r="C6" s="13">
        <v>99396641.599999979</v>
      </c>
      <c r="D6" s="13">
        <v>11406125</v>
      </c>
      <c r="E6" s="13">
        <v>70835360.399999991</v>
      </c>
      <c r="F6" s="13">
        <v>17155156.199999999</v>
      </c>
      <c r="G6" s="13">
        <v>11.475362563960111</v>
      </c>
      <c r="H6" s="13">
        <v>71.265345850477914</v>
      </c>
      <c r="I6" s="13">
        <v>17.2</v>
      </c>
      <c r="J6" s="14" t="s">
        <v>11</v>
      </c>
      <c r="K6" s="13"/>
      <c r="L6" s="15"/>
      <c r="M6" s="15"/>
      <c r="N6" s="15"/>
      <c r="O6" s="15"/>
      <c r="P6" s="15"/>
    </row>
    <row r="7" spans="1:16" s="19" customFormat="1" ht="13.8" x14ac:dyDescent="0.25">
      <c r="A7" s="20" t="s">
        <v>12</v>
      </c>
      <c r="B7" s="21">
        <v>49</v>
      </c>
      <c r="C7" s="22">
        <v>39835076.999999985</v>
      </c>
      <c r="D7" s="22">
        <v>4224302.4000000022</v>
      </c>
      <c r="E7" s="22">
        <v>20928009.299999975</v>
      </c>
      <c r="F7" s="22">
        <v>14682765.300000001</v>
      </c>
      <c r="G7" s="22">
        <v>10.60447906251067</v>
      </c>
      <c r="H7" s="22">
        <v>52.536635739401184</v>
      </c>
      <c r="I7" s="22">
        <v>36.858885198088117</v>
      </c>
      <c r="J7" s="24" t="s">
        <v>258</v>
      </c>
      <c r="K7" s="13"/>
      <c r="L7" s="15"/>
      <c r="M7" s="15"/>
      <c r="N7" s="15"/>
      <c r="O7" s="15"/>
      <c r="P7" s="15"/>
    </row>
    <row r="8" spans="1:16" s="19" customFormat="1" ht="27.6" x14ac:dyDescent="0.25">
      <c r="A8" s="23" t="s">
        <v>13</v>
      </c>
      <c r="B8" s="21" t="s">
        <v>14</v>
      </c>
      <c r="C8" s="81" t="s">
        <v>440</v>
      </c>
      <c r="D8" s="81" t="s">
        <v>440</v>
      </c>
      <c r="E8" s="81" t="s">
        <v>440</v>
      </c>
      <c r="F8" s="81" t="s">
        <v>440</v>
      </c>
      <c r="G8" s="81" t="s">
        <v>440</v>
      </c>
      <c r="H8" s="81" t="s">
        <v>440</v>
      </c>
      <c r="I8" s="81" t="s">
        <v>440</v>
      </c>
      <c r="J8" s="24" t="s">
        <v>259</v>
      </c>
      <c r="K8" s="13"/>
      <c r="L8" s="15"/>
      <c r="M8" s="15"/>
      <c r="N8" s="15"/>
      <c r="O8" s="15"/>
      <c r="P8" s="15"/>
    </row>
    <row r="9" spans="1:16" s="19" customFormat="1" ht="13.8" x14ac:dyDescent="0.25">
      <c r="A9" s="20" t="s">
        <v>15</v>
      </c>
      <c r="B9" s="21" t="s">
        <v>16</v>
      </c>
      <c r="C9" s="22">
        <v>4990869.8999999976</v>
      </c>
      <c r="D9" s="22">
        <v>459058.60000000003</v>
      </c>
      <c r="E9" s="22">
        <v>4146258.4000000027</v>
      </c>
      <c r="F9" s="22">
        <v>385552.9</v>
      </c>
      <c r="G9" s="22">
        <v>9.1979676729301296</v>
      </c>
      <c r="H9" s="22">
        <v>83.07686802254662</v>
      </c>
      <c r="I9" s="22">
        <v>7.7251643045233509</v>
      </c>
      <c r="J9" s="24" t="s">
        <v>260</v>
      </c>
      <c r="K9" s="13"/>
      <c r="L9" s="15"/>
      <c r="M9" s="15"/>
      <c r="N9" s="15"/>
      <c r="O9" s="15"/>
      <c r="P9" s="15"/>
    </row>
    <row r="10" spans="1:16" s="19" customFormat="1" ht="16.8" customHeight="1" x14ac:dyDescent="0.25">
      <c r="A10" s="23" t="s">
        <v>17</v>
      </c>
      <c r="B10" s="21" t="s">
        <v>18</v>
      </c>
      <c r="C10" s="22">
        <v>4312792.9000000022</v>
      </c>
      <c r="D10" s="22">
        <v>3517385.4000000018</v>
      </c>
      <c r="E10" s="22">
        <v>710888.50000000023</v>
      </c>
      <c r="F10" s="22">
        <v>84519</v>
      </c>
      <c r="G10" s="22">
        <v>81.5</v>
      </c>
      <c r="H10" s="22">
        <v>16.483251491162488</v>
      </c>
      <c r="I10" s="22">
        <v>1.9597277671274214</v>
      </c>
      <c r="J10" s="24" t="s">
        <v>261</v>
      </c>
      <c r="K10" s="13"/>
      <c r="L10" s="15"/>
      <c r="M10" s="15"/>
      <c r="N10" s="15"/>
      <c r="O10" s="15"/>
      <c r="P10" s="15"/>
    </row>
    <row r="11" spans="1:16" s="19" customFormat="1" ht="27.6" x14ac:dyDescent="0.25">
      <c r="A11" s="23" t="s">
        <v>19</v>
      </c>
      <c r="B11" s="21" t="s">
        <v>20</v>
      </c>
      <c r="C11" s="22">
        <v>14294491.199999984</v>
      </c>
      <c r="D11" s="22">
        <v>90247.700000000026</v>
      </c>
      <c r="E11" s="22">
        <v>14025162.099999974</v>
      </c>
      <c r="F11" s="22">
        <v>179081.40000000005</v>
      </c>
      <c r="G11" s="22">
        <v>0.6313460111123097</v>
      </c>
      <c r="H11" s="22">
        <v>98.115853889224041</v>
      </c>
      <c r="I11" s="22">
        <v>1.25280009966357</v>
      </c>
      <c r="J11" s="24" t="s">
        <v>262</v>
      </c>
      <c r="K11" s="13"/>
      <c r="L11" s="15"/>
      <c r="M11" s="15"/>
      <c r="N11" s="15"/>
      <c r="O11" s="15"/>
      <c r="P11" s="15"/>
    </row>
    <row r="12" spans="1:16" s="19" customFormat="1" ht="15.75" customHeight="1" x14ac:dyDescent="0.25">
      <c r="A12" s="20" t="s">
        <v>21</v>
      </c>
      <c r="B12" s="21" t="s">
        <v>22</v>
      </c>
      <c r="C12" s="81" t="s">
        <v>440</v>
      </c>
      <c r="D12" s="81" t="s">
        <v>440</v>
      </c>
      <c r="E12" s="81" t="s">
        <v>440</v>
      </c>
      <c r="F12" s="81" t="s">
        <v>440</v>
      </c>
      <c r="G12" s="81" t="s">
        <v>440</v>
      </c>
      <c r="H12" s="81" t="s">
        <v>440</v>
      </c>
      <c r="I12" s="81" t="s">
        <v>440</v>
      </c>
      <c r="J12" s="24" t="s">
        <v>263</v>
      </c>
      <c r="K12" s="22"/>
      <c r="L12" s="15"/>
      <c r="M12" s="15"/>
      <c r="N12" s="15"/>
      <c r="O12" s="15"/>
      <c r="P12" s="15"/>
    </row>
    <row r="13" spans="1:16" s="19" customFormat="1" ht="15.75" customHeight="1" x14ac:dyDescent="0.25">
      <c r="A13" s="20" t="s">
        <v>23</v>
      </c>
      <c r="B13" s="21">
        <v>50</v>
      </c>
      <c r="C13" s="22">
        <v>747115.4</v>
      </c>
      <c r="D13" s="22">
        <v>2419.6</v>
      </c>
      <c r="E13" s="22">
        <v>734621</v>
      </c>
      <c r="F13" s="22">
        <v>10074.799999999999</v>
      </c>
      <c r="G13" s="22">
        <v>0.32385893799003473</v>
      </c>
      <c r="H13" s="22">
        <v>98.327647910884991</v>
      </c>
      <c r="I13" s="22">
        <v>1.4</v>
      </c>
      <c r="J13" s="24" t="s">
        <v>264</v>
      </c>
      <c r="K13" s="22"/>
      <c r="L13" s="15"/>
      <c r="M13" s="15"/>
      <c r="N13" s="15"/>
      <c r="O13" s="15"/>
      <c r="P13" s="15"/>
    </row>
    <row r="14" spans="1:16" s="19" customFormat="1" ht="15.75" customHeight="1" x14ac:dyDescent="0.25">
      <c r="A14" s="20" t="s">
        <v>24</v>
      </c>
      <c r="B14" s="21" t="s">
        <v>25</v>
      </c>
      <c r="C14" s="81" t="s">
        <v>440</v>
      </c>
      <c r="D14" s="81" t="s">
        <v>440</v>
      </c>
      <c r="E14" s="81" t="s">
        <v>440</v>
      </c>
      <c r="F14" s="81" t="s">
        <v>440</v>
      </c>
      <c r="G14" s="81" t="s">
        <v>440</v>
      </c>
      <c r="H14" s="81" t="s">
        <v>440</v>
      </c>
      <c r="I14" s="81" t="s">
        <v>440</v>
      </c>
      <c r="J14" s="24" t="s">
        <v>265</v>
      </c>
      <c r="K14" s="22"/>
      <c r="L14" s="15"/>
      <c r="M14" s="15"/>
      <c r="N14" s="15"/>
      <c r="O14" s="15"/>
      <c r="P14" s="15"/>
    </row>
    <row r="15" spans="1:16" s="19" customFormat="1" ht="15.75" customHeight="1" x14ac:dyDescent="0.25">
      <c r="A15" s="20" t="s">
        <v>26</v>
      </c>
      <c r="B15" s="21" t="s">
        <v>27</v>
      </c>
      <c r="C15" s="22">
        <v>300660.60000000003</v>
      </c>
      <c r="D15" s="13" t="s">
        <v>437</v>
      </c>
      <c r="E15" s="22">
        <v>298701.40000000002</v>
      </c>
      <c r="F15" s="22">
        <v>1959.2</v>
      </c>
      <c r="G15" s="13" t="s">
        <v>437</v>
      </c>
      <c r="H15" s="22">
        <v>99.348368226498579</v>
      </c>
      <c r="I15" s="22">
        <v>0.65163177350141643</v>
      </c>
      <c r="J15" s="24" t="s">
        <v>266</v>
      </c>
      <c r="K15" s="22"/>
      <c r="L15" s="15"/>
      <c r="M15" s="15"/>
      <c r="N15" s="15"/>
      <c r="O15" s="15"/>
      <c r="P15" s="15"/>
    </row>
    <row r="16" spans="1:16" s="19" customFormat="1" ht="15.75" customHeight="1" x14ac:dyDescent="0.25">
      <c r="A16" s="20" t="s">
        <v>28</v>
      </c>
      <c r="B16" s="21" t="s">
        <v>29</v>
      </c>
      <c r="C16" s="81" t="s">
        <v>440</v>
      </c>
      <c r="D16" s="81" t="s">
        <v>440</v>
      </c>
      <c r="E16" s="81" t="s">
        <v>440</v>
      </c>
      <c r="F16" s="81" t="s">
        <v>440</v>
      </c>
      <c r="G16" s="81" t="s">
        <v>440</v>
      </c>
      <c r="H16" s="81" t="s">
        <v>440</v>
      </c>
      <c r="I16" s="81" t="s">
        <v>440</v>
      </c>
      <c r="J16" s="24" t="s">
        <v>267</v>
      </c>
      <c r="K16" s="22"/>
      <c r="L16" s="15"/>
      <c r="M16" s="15"/>
      <c r="N16" s="15"/>
      <c r="O16" s="15"/>
      <c r="P16" s="15"/>
    </row>
    <row r="17" spans="1:16" s="19" customFormat="1" ht="15.75" customHeight="1" x14ac:dyDescent="0.25">
      <c r="A17" s="20" t="s">
        <v>30</v>
      </c>
      <c r="B17" s="21" t="s">
        <v>31</v>
      </c>
      <c r="C17" s="22">
        <v>431837.5</v>
      </c>
      <c r="D17" s="22">
        <v>2204</v>
      </c>
      <c r="E17" s="22">
        <v>422312</v>
      </c>
      <c r="F17" s="22">
        <v>7321.5</v>
      </c>
      <c r="G17" s="22">
        <v>0.51037716733725069</v>
      </c>
      <c r="H17" s="22">
        <v>97.794193417662882</v>
      </c>
      <c r="I17" s="22">
        <v>1.6954294149998554</v>
      </c>
      <c r="J17" s="24" t="s">
        <v>268</v>
      </c>
      <c r="K17" s="22"/>
      <c r="L17" s="15"/>
      <c r="M17" s="15"/>
      <c r="N17" s="15"/>
      <c r="O17" s="15"/>
      <c r="P17" s="15"/>
    </row>
    <row r="18" spans="1:16" s="19" customFormat="1" ht="15.75" customHeight="1" x14ac:dyDescent="0.25">
      <c r="A18" s="20" t="s">
        <v>32</v>
      </c>
      <c r="B18" s="21">
        <v>51</v>
      </c>
      <c r="C18" s="22">
        <v>9368810.1999999993</v>
      </c>
      <c r="D18" s="22">
        <v>5514052.2999999989</v>
      </c>
      <c r="E18" s="22">
        <v>3853537.2</v>
      </c>
      <c r="F18" s="22">
        <v>1220.7</v>
      </c>
      <c r="G18" s="22">
        <v>58.855416881003734</v>
      </c>
      <c r="H18" s="22">
        <v>41.131553716394002</v>
      </c>
      <c r="I18" s="22">
        <v>1.3029402602264269E-2</v>
      </c>
      <c r="J18" s="24" t="s">
        <v>269</v>
      </c>
      <c r="K18" s="22"/>
      <c r="L18" s="15"/>
      <c r="M18" s="15"/>
      <c r="N18" s="15"/>
      <c r="O18" s="15"/>
      <c r="P18" s="15"/>
    </row>
    <row r="19" spans="1:16" s="19" customFormat="1" ht="15.75" customHeight="1" x14ac:dyDescent="0.25">
      <c r="A19" s="20" t="s">
        <v>33</v>
      </c>
      <c r="B19" s="21" t="s">
        <v>34</v>
      </c>
      <c r="C19" s="81" t="s">
        <v>440</v>
      </c>
      <c r="D19" s="81" t="s">
        <v>440</v>
      </c>
      <c r="E19" s="81" t="s">
        <v>440</v>
      </c>
      <c r="F19" s="81" t="s">
        <v>440</v>
      </c>
      <c r="G19" s="81" t="s">
        <v>440</v>
      </c>
      <c r="H19" s="81" t="s">
        <v>440</v>
      </c>
      <c r="I19" s="81" t="s">
        <v>440</v>
      </c>
      <c r="J19" s="24" t="s">
        <v>270</v>
      </c>
      <c r="K19" s="22"/>
      <c r="L19" s="15"/>
      <c r="M19" s="15"/>
      <c r="N19" s="15"/>
      <c r="O19" s="15"/>
      <c r="P19" s="15"/>
    </row>
    <row r="20" spans="1:16" s="19" customFormat="1" ht="26.4" customHeight="1" x14ac:dyDescent="0.25">
      <c r="A20" s="23" t="s">
        <v>35</v>
      </c>
      <c r="B20" s="21" t="s">
        <v>36</v>
      </c>
      <c r="C20" s="81" t="s">
        <v>440</v>
      </c>
      <c r="D20" s="81" t="s">
        <v>440</v>
      </c>
      <c r="E20" s="81" t="s">
        <v>440</v>
      </c>
      <c r="F20" s="81" t="s">
        <v>440</v>
      </c>
      <c r="G20" s="81" t="s">
        <v>440</v>
      </c>
      <c r="H20" s="81" t="s">
        <v>440</v>
      </c>
      <c r="I20" s="81" t="s">
        <v>440</v>
      </c>
      <c r="J20" s="24" t="s">
        <v>271</v>
      </c>
      <c r="K20" s="22"/>
      <c r="L20" s="15"/>
      <c r="M20" s="15"/>
      <c r="N20" s="15"/>
      <c r="O20" s="15"/>
      <c r="P20" s="15"/>
    </row>
    <row r="21" spans="1:16" s="25" customFormat="1" ht="27.6" x14ac:dyDescent="0.25">
      <c r="A21" s="20" t="s">
        <v>37</v>
      </c>
      <c r="B21" s="21">
        <v>52</v>
      </c>
      <c r="C21" s="22">
        <v>47080687.400000006</v>
      </c>
      <c r="D21" s="22">
        <v>949483.69999999972</v>
      </c>
      <c r="E21" s="22">
        <v>43779011.500000015</v>
      </c>
      <c r="F21" s="22">
        <v>2352192.2000000007</v>
      </c>
      <c r="G21" s="22">
        <v>2.0167158816801805</v>
      </c>
      <c r="H21" s="22">
        <v>92.987196911657691</v>
      </c>
      <c r="I21" s="22">
        <v>4.9960872066621533</v>
      </c>
      <c r="J21" s="24" t="s">
        <v>38</v>
      </c>
      <c r="K21" s="22"/>
      <c r="L21" s="15"/>
      <c r="M21" s="15"/>
      <c r="N21" s="15"/>
      <c r="O21" s="15"/>
      <c r="P21" s="15"/>
    </row>
    <row r="22" spans="1:16" s="25" customFormat="1" ht="13.8" x14ac:dyDescent="0.25">
      <c r="A22" s="20" t="s">
        <v>39</v>
      </c>
      <c r="B22" s="21" t="s">
        <v>40</v>
      </c>
      <c r="C22" s="22">
        <v>6448141.5000000037</v>
      </c>
      <c r="D22" s="22">
        <v>38632.499999999985</v>
      </c>
      <c r="E22" s="22">
        <v>6345862.200000002</v>
      </c>
      <c r="F22" s="22">
        <v>63646.799999999996</v>
      </c>
      <c r="G22" s="22">
        <v>0.59912612029373058</v>
      </c>
      <c r="H22" s="22">
        <v>98.413817376681294</v>
      </c>
      <c r="I22" s="22">
        <v>0.98705650302494063</v>
      </c>
      <c r="J22" s="24" t="s">
        <v>272</v>
      </c>
      <c r="K22" s="22"/>
      <c r="L22" s="15"/>
      <c r="M22" s="15"/>
      <c r="N22" s="15"/>
      <c r="O22" s="15"/>
      <c r="P22" s="15"/>
    </row>
    <row r="23" spans="1:16" s="25" customFormat="1" ht="13.8" x14ac:dyDescent="0.25">
      <c r="A23" s="20" t="s">
        <v>41</v>
      </c>
      <c r="B23" s="21" t="s">
        <v>42</v>
      </c>
      <c r="C23" s="22">
        <v>40632545.900000006</v>
      </c>
      <c r="D23" s="22">
        <v>910851.19999999972</v>
      </c>
      <c r="E23" s="22">
        <v>37433149.300000012</v>
      </c>
      <c r="F23" s="22">
        <v>2288545.4000000004</v>
      </c>
      <c r="G23" s="22">
        <v>2.2999999999999998</v>
      </c>
      <c r="H23" s="22">
        <v>92.126024768731028</v>
      </c>
      <c r="I23" s="22">
        <v>5.6322963508914663</v>
      </c>
      <c r="J23" s="24" t="s">
        <v>273</v>
      </c>
      <c r="K23" s="22"/>
      <c r="L23" s="15"/>
      <c r="M23" s="15"/>
      <c r="N23" s="15"/>
      <c r="O23" s="15"/>
      <c r="P23" s="15"/>
    </row>
    <row r="24" spans="1:16" s="25" customFormat="1" ht="15.75" customHeight="1" x14ac:dyDescent="0.25">
      <c r="A24" s="20" t="s">
        <v>43</v>
      </c>
      <c r="B24" s="21">
        <v>53</v>
      </c>
      <c r="C24" s="22">
        <v>2364951.5999999996</v>
      </c>
      <c r="D24" s="22">
        <v>715867</v>
      </c>
      <c r="E24" s="22">
        <v>1540181.3999999997</v>
      </c>
      <c r="F24" s="22">
        <v>108903.20000000001</v>
      </c>
      <c r="G24" s="22">
        <v>30.269837234723962</v>
      </c>
      <c r="H24" s="22">
        <v>65.125282056512262</v>
      </c>
      <c r="I24" s="22">
        <v>4.6048807087637664</v>
      </c>
      <c r="J24" s="24" t="s">
        <v>44</v>
      </c>
      <c r="K24" s="22"/>
      <c r="L24" s="15"/>
      <c r="M24" s="15"/>
      <c r="N24" s="15"/>
      <c r="O24" s="15"/>
      <c r="P24" s="15"/>
    </row>
    <row r="25" spans="1:16" s="25" customFormat="1" ht="34.200000000000003" customHeight="1" x14ac:dyDescent="0.25">
      <c r="A25" s="20" t="s">
        <v>45</v>
      </c>
      <c r="B25" s="21" t="s">
        <v>46</v>
      </c>
      <c r="C25" s="22">
        <v>1889335.5999999999</v>
      </c>
      <c r="D25" s="22">
        <v>672237.7</v>
      </c>
      <c r="E25" s="22">
        <v>1112174.9999999998</v>
      </c>
      <c r="F25" s="22">
        <v>104922.90000000001</v>
      </c>
      <c r="G25" s="22">
        <v>35.580640093798053</v>
      </c>
      <c r="H25" s="22">
        <v>58.865931494648159</v>
      </c>
      <c r="I25" s="22">
        <v>5.5</v>
      </c>
      <c r="J25" s="40" t="s">
        <v>274</v>
      </c>
      <c r="K25" s="22"/>
      <c r="L25" s="15"/>
      <c r="M25" s="15"/>
      <c r="N25" s="15"/>
      <c r="O25" s="15"/>
      <c r="P25" s="15"/>
    </row>
    <row r="26" spans="1:16" s="25" customFormat="1" ht="15.75" customHeight="1" x14ac:dyDescent="0.25">
      <c r="A26" s="20" t="s">
        <v>47</v>
      </c>
      <c r="B26" s="21" t="s">
        <v>48</v>
      </c>
      <c r="C26" s="22">
        <v>475615.99999999994</v>
      </c>
      <c r="D26" s="22">
        <v>43629.299999999996</v>
      </c>
      <c r="E26" s="22">
        <v>428006.39999999991</v>
      </c>
      <c r="F26" s="22">
        <v>3980.2999999999997</v>
      </c>
      <c r="G26" s="22">
        <v>9.1732195720917709</v>
      </c>
      <c r="H26" s="22">
        <v>89.989907824799829</v>
      </c>
      <c r="I26" s="22">
        <v>0.83687260310838996</v>
      </c>
      <c r="J26" s="24" t="s">
        <v>275</v>
      </c>
      <c r="K26" s="22"/>
      <c r="L26" s="15"/>
      <c r="M26" s="15"/>
      <c r="N26" s="15"/>
      <c r="O26" s="15"/>
      <c r="P26" s="15"/>
    </row>
    <row r="27" spans="1:16" s="26" customFormat="1" ht="32.25" customHeight="1" x14ac:dyDescent="0.35">
      <c r="A27" s="17" t="s">
        <v>49</v>
      </c>
      <c r="B27" s="18" t="s">
        <v>50</v>
      </c>
      <c r="C27" s="13">
        <v>8511554.0999999996</v>
      </c>
      <c r="D27" s="13">
        <v>6063760.9000000004</v>
      </c>
      <c r="E27" s="13">
        <v>2264405.0000000009</v>
      </c>
      <c r="F27" s="13">
        <v>183388.19999999998</v>
      </c>
      <c r="G27" s="13">
        <v>71.241524506082868</v>
      </c>
      <c r="H27" s="13">
        <v>26.603895991215058</v>
      </c>
      <c r="I27" s="13">
        <v>2.1545795027020977</v>
      </c>
      <c r="J27" s="14" t="s">
        <v>51</v>
      </c>
      <c r="K27" s="13"/>
      <c r="L27" s="15"/>
      <c r="M27" s="15"/>
      <c r="N27" s="15"/>
      <c r="O27" s="15"/>
      <c r="P27" s="15"/>
    </row>
    <row r="28" spans="1:16" s="26" customFormat="1" ht="16.2" x14ac:dyDescent="0.35">
      <c r="A28" s="20" t="s">
        <v>52</v>
      </c>
      <c r="B28" s="21">
        <v>55</v>
      </c>
      <c r="C28" s="82">
        <v>2419969.6999999988</v>
      </c>
      <c r="D28" s="50">
        <v>1354130.9999999988</v>
      </c>
      <c r="E28" s="82">
        <v>962821.80000000086</v>
      </c>
      <c r="F28" s="82">
        <v>103016.90000000002</v>
      </c>
      <c r="G28" s="22">
        <v>55.9</v>
      </c>
      <c r="H28" s="22">
        <v>39.786522946960922</v>
      </c>
      <c r="I28" s="22">
        <v>4.2569499940433175</v>
      </c>
      <c r="J28" s="24" t="s">
        <v>276</v>
      </c>
      <c r="K28" s="13"/>
      <c r="L28" s="15"/>
      <c r="M28" s="15"/>
      <c r="N28" s="15"/>
      <c r="O28" s="15"/>
      <c r="P28" s="15"/>
    </row>
    <row r="29" spans="1:16" s="26" customFormat="1" ht="28.8" x14ac:dyDescent="0.35">
      <c r="A29" s="23" t="s">
        <v>53</v>
      </c>
      <c r="B29" s="21" t="s">
        <v>54</v>
      </c>
      <c r="C29" s="22">
        <v>2312624.3999999985</v>
      </c>
      <c r="D29" s="22">
        <v>1310423.4999999988</v>
      </c>
      <c r="E29" s="22">
        <v>902328.00000000081</v>
      </c>
      <c r="F29" s="22">
        <v>99872.900000000009</v>
      </c>
      <c r="G29" s="22">
        <v>56.663913949883074</v>
      </c>
      <c r="H29" s="22">
        <v>39.017490259118659</v>
      </c>
      <c r="I29" s="22">
        <v>4.3185957909983168</v>
      </c>
      <c r="J29" s="24" t="s">
        <v>277</v>
      </c>
      <c r="K29" s="13"/>
      <c r="L29" s="15"/>
      <c r="M29" s="15"/>
      <c r="N29" s="15"/>
      <c r="O29" s="15"/>
      <c r="P29" s="15"/>
    </row>
    <row r="30" spans="1:16" s="26" customFormat="1" ht="42.6" x14ac:dyDescent="0.35">
      <c r="A30" s="23" t="s">
        <v>55</v>
      </c>
      <c r="B30" s="21" t="s">
        <v>56</v>
      </c>
      <c r="C30" s="22">
        <v>90451.20000000007</v>
      </c>
      <c r="D30" s="22">
        <v>34289.500000000007</v>
      </c>
      <c r="E30" s="22">
        <v>54014.399999999994</v>
      </c>
      <c r="F30" s="22">
        <v>2147.3000000000002</v>
      </c>
      <c r="G30" s="22">
        <v>37.909392025755302</v>
      </c>
      <c r="H30" s="22">
        <v>59.716620675015861</v>
      </c>
      <c r="I30" s="22">
        <v>2.3739872992287538</v>
      </c>
      <c r="J30" s="24" t="s">
        <v>278</v>
      </c>
      <c r="K30" s="13"/>
      <c r="L30" s="15"/>
      <c r="M30" s="15"/>
      <c r="N30" s="15"/>
      <c r="O30" s="15"/>
      <c r="P30" s="15"/>
    </row>
    <row r="31" spans="1:16" s="26" customFormat="1" ht="28.8" x14ac:dyDescent="0.35">
      <c r="A31" s="20" t="s">
        <v>57</v>
      </c>
      <c r="B31" s="21" t="s">
        <v>58</v>
      </c>
      <c r="C31" s="22">
        <v>1383.9</v>
      </c>
      <c r="D31" s="81" t="s">
        <v>440</v>
      </c>
      <c r="E31" s="81" t="s">
        <v>440</v>
      </c>
      <c r="F31" s="81" t="s">
        <v>440</v>
      </c>
      <c r="G31" s="81" t="s">
        <v>440</v>
      </c>
      <c r="H31" s="81" t="s">
        <v>440</v>
      </c>
      <c r="I31" s="81" t="s">
        <v>440</v>
      </c>
      <c r="J31" s="24" t="s">
        <v>279</v>
      </c>
      <c r="K31" s="13"/>
      <c r="L31" s="15"/>
      <c r="M31" s="15"/>
      <c r="N31" s="15"/>
      <c r="O31" s="15"/>
      <c r="P31" s="15"/>
    </row>
    <row r="32" spans="1:16" s="26" customFormat="1" ht="28.8" x14ac:dyDescent="0.35">
      <c r="A32" s="23" t="s">
        <v>59</v>
      </c>
      <c r="B32" s="21" t="s">
        <v>60</v>
      </c>
      <c r="C32" s="22">
        <v>15510.2</v>
      </c>
      <c r="D32" s="81" t="s">
        <v>440</v>
      </c>
      <c r="E32" s="81" t="s">
        <v>440</v>
      </c>
      <c r="F32" s="81" t="s">
        <v>440</v>
      </c>
      <c r="G32" s="81" t="s">
        <v>440</v>
      </c>
      <c r="H32" s="81" t="s">
        <v>440</v>
      </c>
      <c r="I32" s="81" t="s">
        <v>440</v>
      </c>
      <c r="J32" s="24" t="s">
        <v>280</v>
      </c>
      <c r="K32" s="13"/>
      <c r="L32" s="15"/>
      <c r="M32" s="15"/>
      <c r="N32" s="15"/>
      <c r="O32" s="15"/>
      <c r="P32" s="15"/>
    </row>
    <row r="33" spans="1:16" s="26" customFormat="1" ht="28.8" x14ac:dyDescent="0.35">
      <c r="A33" s="23" t="s">
        <v>61</v>
      </c>
      <c r="B33" s="21">
        <v>56</v>
      </c>
      <c r="C33" s="22">
        <v>6091584.4000000013</v>
      </c>
      <c r="D33" s="22">
        <v>4709629.9000000013</v>
      </c>
      <c r="E33" s="22">
        <v>1301583.1999999997</v>
      </c>
      <c r="F33" s="22">
        <v>80371.299999999959</v>
      </c>
      <c r="G33" s="22">
        <v>77.313710042333156</v>
      </c>
      <c r="H33" s="22">
        <v>21.366907433803256</v>
      </c>
      <c r="I33" s="22">
        <v>1.3193825238635772</v>
      </c>
      <c r="J33" s="24" t="s">
        <v>281</v>
      </c>
      <c r="K33" s="13"/>
      <c r="L33" s="15"/>
      <c r="M33" s="15"/>
      <c r="N33" s="15"/>
      <c r="O33" s="15"/>
      <c r="P33" s="15"/>
    </row>
    <row r="34" spans="1:16" s="26" customFormat="1" ht="28.8" x14ac:dyDescent="0.35">
      <c r="A34" s="23" t="s">
        <v>62</v>
      </c>
      <c r="B34" s="21" t="s">
        <v>63</v>
      </c>
      <c r="C34" s="22">
        <v>4971546.2000000011</v>
      </c>
      <c r="D34" s="22">
        <v>4410789.1000000006</v>
      </c>
      <c r="E34" s="22">
        <v>506744.29999999964</v>
      </c>
      <c r="F34" s="22">
        <v>54012.799999999967</v>
      </c>
      <c r="G34" s="22">
        <v>88.720670040238176</v>
      </c>
      <c r="H34" s="22">
        <v>10.192891298083472</v>
      </c>
      <c r="I34" s="22">
        <v>1.0864386616783317</v>
      </c>
      <c r="J34" s="24" t="s">
        <v>282</v>
      </c>
      <c r="K34" s="13"/>
      <c r="L34" s="15"/>
      <c r="M34" s="15"/>
      <c r="N34" s="15"/>
      <c r="O34" s="15"/>
      <c r="P34" s="15"/>
    </row>
    <row r="35" spans="1:16" s="26" customFormat="1" ht="28.8" x14ac:dyDescent="0.35">
      <c r="A35" s="20" t="s">
        <v>64</v>
      </c>
      <c r="B35" s="21" t="s">
        <v>65</v>
      </c>
      <c r="C35" s="22">
        <v>1004351.2999999999</v>
      </c>
      <c r="D35" s="22">
        <v>216773.60000000012</v>
      </c>
      <c r="E35" s="22">
        <v>766456.70000000007</v>
      </c>
      <c r="F35" s="22">
        <v>21121</v>
      </c>
      <c r="G35" s="22">
        <v>21.583443960295579</v>
      </c>
      <c r="H35" s="22">
        <v>76.313606603585825</v>
      </c>
      <c r="I35" s="22">
        <v>2.102949436118617</v>
      </c>
      <c r="J35" s="40" t="s">
        <v>283</v>
      </c>
      <c r="K35" s="13"/>
      <c r="L35" s="15"/>
      <c r="M35" s="15"/>
      <c r="N35" s="15"/>
      <c r="O35" s="15"/>
      <c r="P35" s="15"/>
    </row>
    <row r="36" spans="1:16" s="26" customFormat="1" ht="16.2" x14ac:dyDescent="0.35">
      <c r="A36" s="20" t="s">
        <v>66</v>
      </c>
      <c r="B36" s="21" t="s">
        <v>67</v>
      </c>
      <c r="C36" s="22">
        <v>115686.9</v>
      </c>
      <c r="D36" s="22">
        <v>82067.199999999983</v>
      </c>
      <c r="E36" s="22">
        <v>28382.199999999997</v>
      </c>
      <c r="F36" s="22">
        <v>5237.5000000000009</v>
      </c>
      <c r="G36" s="22">
        <v>71</v>
      </c>
      <c r="H36" s="22">
        <v>24.533633453744546</v>
      </c>
      <c r="I36" s="22">
        <v>4.5273060303284129</v>
      </c>
      <c r="J36" s="24" t="s">
        <v>284</v>
      </c>
      <c r="K36" s="13"/>
      <c r="L36" s="15"/>
      <c r="M36" s="15"/>
      <c r="N36" s="15"/>
      <c r="O36" s="15"/>
      <c r="P36" s="15"/>
    </row>
    <row r="37" spans="1:16" s="26" customFormat="1" ht="15.75" customHeight="1" x14ac:dyDescent="0.35">
      <c r="A37" s="17" t="s">
        <v>68</v>
      </c>
      <c r="B37" s="18" t="s">
        <v>69</v>
      </c>
      <c r="C37" s="13">
        <v>43455335.800000004</v>
      </c>
      <c r="D37" s="13">
        <v>13884115</v>
      </c>
      <c r="E37" s="13">
        <v>26849653.399999999</v>
      </c>
      <c r="F37" s="13">
        <v>2721567.4000000004</v>
      </c>
      <c r="G37" s="13">
        <v>31.9</v>
      </c>
      <c r="H37" s="13">
        <v>61.786781544097501</v>
      </c>
      <c r="I37" s="13">
        <v>6.262907304469616</v>
      </c>
      <c r="J37" s="14" t="s">
        <v>70</v>
      </c>
      <c r="K37" s="13"/>
      <c r="L37" s="15"/>
      <c r="M37" s="15"/>
      <c r="N37" s="15"/>
      <c r="O37" s="15"/>
      <c r="P37" s="15"/>
    </row>
    <row r="38" spans="1:16" s="26" customFormat="1" ht="15.75" customHeight="1" x14ac:dyDescent="0.35">
      <c r="A38" s="20" t="s">
        <v>71</v>
      </c>
      <c r="B38" s="21">
        <v>58</v>
      </c>
      <c r="C38" s="22">
        <v>1380034.2000000002</v>
      </c>
      <c r="D38" s="22">
        <v>62174.6</v>
      </c>
      <c r="E38" s="22">
        <v>1295288.4000000004</v>
      </c>
      <c r="F38" s="22">
        <v>22571.200000000001</v>
      </c>
      <c r="G38" s="22">
        <v>4.505294144159615</v>
      </c>
      <c r="H38" s="22">
        <v>93.859152186228442</v>
      </c>
      <c r="I38" s="22">
        <v>1.6355536696119559</v>
      </c>
      <c r="J38" s="24" t="s">
        <v>285</v>
      </c>
      <c r="K38" s="13"/>
      <c r="L38" s="15"/>
      <c r="M38" s="15"/>
      <c r="N38" s="15"/>
      <c r="O38" s="15"/>
      <c r="P38" s="15"/>
    </row>
    <row r="39" spans="1:16" s="26" customFormat="1" ht="30.6" customHeight="1" x14ac:dyDescent="0.35">
      <c r="A39" s="23" t="s">
        <v>72</v>
      </c>
      <c r="B39" s="21" t="s">
        <v>73</v>
      </c>
      <c r="C39" s="22">
        <v>706526.20000000019</v>
      </c>
      <c r="D39" s="81" t="s">
        <v>440</v>
      </c>
      <c r="E39" s="22">
        <v>624766.50000000012</v>
      </c>
      <c r="F39" s="81" t="s">
        <v>440</v>
      </c>
      <c r="G39" s="81" t="s">
        <v>440</v>
      </c>
      <c r="H39" s="22">
        <v>88.427930910417757</v>
      </c>
      <c r="I39" s="81" t="s">
        <v>440</v>
      </c>
      <c r="J39" s="24" t="s">
        <v>286</v>
      </c>
      <c r="K39" s="13"/>
      <c r="L39" s="15"/>
      <c r="M39" s="15"/>
      <c r="N39" s="15"/>
      <c r="O39" s="15"/>
      <c r="P39" s="15"/>
    </row>
    <row r="40" spans="1:16" s="26" customFormat="1" ht="15.75" customHeight="1" x14ac:dyDescent="0.35">
      <c r="A40" s="20" t="s">
        <v>74</v>
      </c>
      <c r="B40" s="21" t="s">
        <v>75</v>
      </c>
      <c r="C40" s="22">
        <v>673508.00000000012</v>
      </c>
      <c r="D40" s="81" t="s">
        <v>440</v>
      </c>
      <c r="E40" s="22">
        <v>670521.90000000014</v>
      </c>
      <c r="F40" s="81" t="s">
        <v>440</v>
      </c>
      <c r="G40" s="81" t="s">
        <v>440</v>
      </c>
      <c r="H40" s="22">
        <v>99.556634813543425</v>
      </c>
      <c r="I40" s="81" t="s">
        <v>440</v>
      </c>
      <c r="J40" s="24" t="s">
        <v>287</v>
      </c>
      <c r="K40" s="13"/>
      <c r="L40" s="15"/>
      <c r="M40" s="15"/>
      <c r="N40" s="15"/>
      <c r="O40" s="15"/>
      <c r="P40" s="15"/>
    </row>
    <row r="41" spans="1:16" s="26" customFormat="1" ht="42.6" customHeight="1" x14ac:dyDescent="0.35">
      <c r="A41" s="23" t="s">
        <v>76</v>
      </c>
      <c r="B41" s="21">
        <v>59</v>
      </c>
      <c r="C41" s="22">
        <v>2048132.3999999997</v>
      </c>
      <c r="D41" s="22">
        <v>454154.4</v>
      </c>
      <c r="E41" s="22">
        <v>1587348.9</v>
      </c>
      <c r="F41" s="22">
        <v>6629.1</v>
      </c>
      <c r="G41" s="22">
        <v>22.174074293243937</v>
      </c>
      <c r="H41" s="22">
        <v>77.502260107793816</v>
      </c>
      <c r="I41" s="22">
        <v>0.32366559896225466</v>
      </c>
      <c r="J41" s="24" t="s">
        <v>288</v>
      </c>
      <c r="K41" s="13"/>
      <c r="L41" s="15"/>
      <c r="M41" s="15"/>
      <c r="N41" s="15"/>
      <c r="O41" s="15"/>
      <c r="P41" s="15"/>
    </row>
    <row r="42" spans="1:16" s="26" customFormat="1" ht="28.8" x14ac:dyDescent="0.35">
      <c r="A42" s="20" t="s">
        <v>77</v>
      </c>
      <c r="B42" s="21" t="s">
        <v>78</v>
      </c>
      <c r="C42" s="22">
        <v>2022401.4999999998</v>
      </c>
      <c r="D42" s="81" t="s">
        <v>440</v>
      </c>
      <c r="E42" s="22">
        <v>1563083.5999999999</v>
      </c>
      <c r="F42" s="81" t="s">
        <v>440</v>
      </c>
      <c r="G42" s="81" t="s">
        <v>440</v>
      </c>
      <c r="H42" s="22">
        <v>77.288490935158023</v>
      </c>
      <c r="I42" s="81" t="s">
        <v>440</v>
      </c>
      <c r="J42" s="24" t="s">
        <v>289</v>
      </c>
      <c r="K42" s="13"/>
      <c r="L42" s="15"/>
      <c r="M42" s="15"/>
      <c r="N42" s="15"/>
      <c r="O42" s="15"/>
      <c r="P42" s="15"/>
    </row>
    <row r="43" spans="1:16" s="26" customFormat="1" ht="28.8" customHeight="1" x14ac:dyDescent="0.35">
      <c r="A43" s="20" t="s">
        <v>79</v>
      </c>
      <c r="B43" s="21" t="s">
        <v>80</v>
      </c>
      <c r="C43" s="22">
        <v>25730.900000000005</v>
      </c>
      <c r="D43" s="81" t="s">
        <v>440</v>
      </c>
      <c r="E43" s="22">
        <v>24265.3</v>
      </c>
      <c r="F43" s="81" t="s">
        <v>440</v>
      </c>
      <c r="G43" s="81" t="s">
        <v>440</v>
      </c>
      <c r="H43" s="22">
        <v>94.304124612819578</v>
      </c>
      <c r="I43" s="81" t="s">
        <v>440</v>
      </c>
      <c r="J43" s="40" t="s">
        <v>290</v>
      </c>
      <c r="K43" s="13"/>
      <c r="L43" s="15"/>
      <c r="M43" s="15"/>
      <c r="N43" s="15"/>
      <c r="O43" s="15"/>
      <c r="P43" s="15"/>
    </row>
    <row r="44" spans="1:16" s="26" customFormat="1" ht="28.8" x14ac:dyDescent="0.35">
      <c r="A44" s="23" t="s">
        <v>81</v>
      </c>
      <c r="B44" s="21">
        <v>60</v>
      </c>
      <c r="C44" s="22">
        <v>3106614.0000000014</v>
      </c>
      <c r="D44" s="22">
        <v>108368.99999999997</v>
      </c>
      <c r="E44" s="22">
        <v>2993587.1000000015</v>
      </c>
      <c r="F44" s="22">
        <v>4657.9000000000015</v>
      </c>
      <c r="G44" s="22">
        <v>3.4883316691420281</v>
      </c>
      <c r="H44" s="22">
        <v>96.3617333856089</v>
      </c>
      <c r="I44" s="22">
        <v>0.1499349452490718</v>
      </c>
      <c r="J44" s="24" t="s">
        <v>291</v>
      </c>
      <c r="K44" s="13"/>
      <c r="L44" s="15"/>
      <c r="M44" s="15"/>
      <c r="N44" s="15"/>
      <c r="O44" s="15"/>
      <c r="P44" s="15"/>
    </row>
    <row r="45" spans="1:16" s="26" customFormat="1" ht="15.75" customHeight="1" x14ac:dyDescent="0.35">
      <c r="A45" s="20" t="s">
        <v>82</v>
      </c>
      <c r="B45" s="21" t="s">
        <v>83</v>
      </c>
      <c r="C45" s="22">
        <v>112366.79999999997</v>
      </c>
      <c r="D45" s="22">
        <v>1605.5000000000002</v>
      </c>
      <c r="E45" s="22">
        <v>110082.09999999998</v>
      </c>
      <c r="F45" s="22">
        <v>679.19999999999993</v>
      </c>
      <c r="G45" s="22">
        <v>1.4288028136424644</v>
      </c>
      <c r="H45" s="22">
        <v>97.966748185407084</v>
      </c>
      <c r="I45" s="22">
        <v>0.60444900095045873</v>
      </c>
      <c r="J45" s="24" t="s">
        <v>292</v>
      </c>
      <c r="K45" s="13"/>
      <c r="L45" s="15"/>
      <c r="M45" s="15"/>
      <c r="N45" s="15"/>
      <c r="O45" s="15"/>
      <c r="P45" s="15"/>
    </row>
    <row r="46" spans="1:16" s="26" customFormat="1" ht="30" customHeight="1" x14ac:dyDescent="0.35">
      <c r="A46" s="23" t="s">
        <v>84</v>
      </c>
      <c r="B46" s="21" t="s">
        <v>85</v>
      </c>
      <c r="C46" s="22">
        <v>2994247.2000000016</v>
      </c>
      <c r="D46" s="22">
        <v>106763.49999999997</v>
      </c>
      <c r="E46" s="22">
        <v>2883505.0000000014</v>
      </c>
      <c r="F46" s="22">
        <v>3978.7000000000012</v>
      </c>
      <c r="G46" s="22">
        <v>3.5656207677175056</v>
      </c>
      <c r="H46" s="22">
        <v>96.301501091827006</v>
      </c>
      <c r="I46" s="22">
        <v>0.13287814045547069</v>
      </c>
      <c r="J46" s="24" t="s">
        <v>293</v>
      </c>
      <c r="K46" s="13"/>
      <c r="L46" s="15"/>
      <c r="M46" s="15"/>
      <c r="N46" s="15"/>
      <c r="O46" s="15"/>
      <c r="P46" s="15"/>
    </row>
    <row r="47" spans="1:16" ht="28.8" customHeight="1" x14ac:dyDescent="0.3">
      <c r="A47" s="20" t="s">
        <v>86</v>
      </c>
      <c r="B47" s="21">
        <v>61</v>
      </c>
      <c r="C47" s="22">
        <v>20454832.499999996</v>
      </c>
      <c r="D47" s="22">
        <v>12867440.899999999</v>
      </c>
      <c r="E47" s="22">
        <v>5977234.0999999996</v>
      </c>
      <c r="F47" s="22">
        <v>1610157.5000000002</v>
      </c>
      <c r="G47" s="22">
        <v>62.906606055072814</v>
      </c>
      <c r="H47" s="22">
        <v>29.221623300997457</v>
      </c>
      <c r="I47" s="22">
        <v>7.8717706439297448</v>
      </c>
      <c r="J47" s="24" t="s">
        <v>87</v>
      </c>
      <c r="K47" s="22"/>
      <c r="L47" s="15"/>
      <c r="M47" s="15"/>
      <c r="N47" s="15"/>
      <c r="O47" s="15"/>
      <c r="P47" s="15"/>
    </row>
    <row r="48" spans="1:16" ht="28.2" x14ac:dyDescent="0.3">
      <c r="A48" s="23" t="s">
        <v>88</v>
      </c>
      <c r="B48" s="21" t="s">
        <v>89</v>
      </c>
      <c r="C48" s="22">
        <v>5644074.6999999983</v>
      </c>
      <c r="D48" s="22">
        <v>2297491.6999999993</v>
      </c>
      <c r="E48" s="22">
        <v>3326177.4</v>
      </c>
      <c r="F48" s="22">
        <v>20405.600000000002</v>
      </c>
      <c r="G48" s="22">
        <v>40.70625961063201</v>
      </c>
      <c r="H48" s="22">
        <v>58.932200170915536</v>
      </c>
      <c r="I48" s="22">
        <v>0.36154021845245965</v>
      </c>
      <c r="J48" s="24" t="s">
        <v>294</v>
      </c>
      <c r="K48" s="22"/>
      <c r="L48" s="15"/>
      <c r="M48" s="15"/>
      <c r="N48" s="15"/>
      <c r="O48" s="15"/>
      <c r="P48" s="15"/>
    </row>
    <row r="49" spans="1:16" ht="28.2" x14ac:dyDescent="0.3">
      <c r="A49" s="23" t="s">
        <v>90</v>
      </c>
      <c r="B49" s="21" t="s">
        <v>91</v>
      </c>
      <c r="C49" s="22">
        <v>14390349.999999998</v>
      </c>
      <c r="D49" s="22">
        <v>10513495.299999999</v>
      </c>
      <c r="E49" s="22">
        <v>2292037.9</v>
      </c>
      <c r="F49" s="22">
        <v>1584816.8</v>
      </c>
      <c r="G49" s="22">
        <v>73.059343935345566</v>
      </c>
      <c r="H49" s="22">
        <v>15.927603567668614</v>
      </c>
      <c r="I49" s="22">
        <v>11.013052496985829</v>
      </c>
      <c r="J49" s="24" t="s">
        <v>295</v>
      </c>
      <c r="K49" s="22"/>
      <c r="L49" s="15"/>
      <c r="M49" s="15"/>
      <c r="N49" s="15"/>
      <c r="O49" s="15"/>
      <c r="P49" s="15"/>
    </row>
    <row r="50" spans="1:16" ht="28.2" x14ac:dyDescent="0.3">
      <c r="A50" s="23" t="s">
        <v>92</v>
      </c>
      <c r="B50" s="21" t="s">
        <v>93</v>
      </c>
      <c r="C50" s="22">
        <v>21053.100000000002</v>
      </c>
      <c r="D50" s="13" t="s">
        <v>437</v>
      </c>
      <c r="E50" s="22">
        <v>21053.100000000002</v>
      </c>
      <c r="F50" s="13" t="s">
        <v>437</v>
      </c>
      <c r="G50" s="13" t="s">
        <v>437</v>
      </c>
      <c r="H50" s="22">
        <v>100</v>
      </c>
      <c r="I50" s="13" t="s">
        <v>437</v>
      </c>
      <c r="J50" s="24" t="s">
        <v>296</v>
      </c>
      <c r="K50" s="22"/>
      <c r="L50" s="15"/>
      <c r="M50" s="15"/>
      <c r="N50" s="15"/>
      <c r="O50" s="15"/>
      <c r="P50" s="15"/>
    </row>
    <row r="51" spans="1:16" x14ac:dyDescent="0.3">
      <c r="A51" s="20" t="s">
        <v>94</v>
      </c>
      <c r="B51" s="21" t="s">
        <v>95</v>
      </c>
      <c r="C51" s="22">
        <v>399354.69999999995</v>
      </c>
      <c r="D51" s="22">
        <v>56453.9</v>
      </c>
      <c r="E51" s="22">
        <v>337965.7</v>
      </c>
      <c r="F51" s="22">
        <v>4935.0999999999995</v>
      </c>
      <c r="G51" s="22">
        <v>14.2</v>
      </c>
      <c r="H51" s="22">
        <v>84.627951042018552</v>
      </c>
      <c r="I51" s="22">
        <v>1.2357686036999189</v>
      </c>
      <c r="J51" s="24" t="s">
        <v>297</v>
      </c>
      <c r="K51" s="22"/>
      <c r="L51" s="15"/>
      <c r="M51" s="15"/>
      <c r="N51" s="15"/>
      <c r="O51" s="15"/>
      <c r="P51" s="15"/>
    </row>
    <row r="52" spans="1:16" ht="42" x14ac:dyDescent="0.3">
      <c r="A52" s="23" t="s">
        <v>96</v>
      </c>
      <c r="B52" s="21">
        <v>62</v>
      </c>
      <c r="C52" s="22">
        <v>12457095.199999997</v>
      </c>
      <c r="D52" s="22">
        <v>14288.4</v>
      </c>
      <c r="E52" s="22">
        <v>11595496</v>
      </c>
      <c r="F52" s="22">
        <v>847310.8</v>
      </c>
      <c r="G52" s="22">
        <v>0.11470089752545203</v>
      </c>
      <c r="H52" s="22">
        <v>93.083466200049614</v>
      </c>
      <c r="I52" s="22">
        <v>6.8018329024249589</v>
      </c>
      <c r="J52" s="24" t="s">
        <v>298</v>
      </c>
      <c r="K52" s="22"/>
      <c r="L52" s="15"/>
      <c r="M52" s="15"/>
      <c r="N52" s="15"/>
      <c r="O52" s="15"/>
      <c r="P52" s="15"/>
    </row>
    <row r="53" spans="1:16" x14ac:dyDescent="0.3">
      <c r="A53" s="20" t="s">
        <v>97</v>
      </c>
      <c r="B53" s="21">
        <v>63</v>
      </c>
      <c r="C53" s="22">
        <v>4008627.4999999995</v>
      </c>
      <c r="D53" s="22">
        <v>377687.7</v>
      </c>
      <c r="E53" s="22">
        <v>3400698.8999999994</v>
      </c>
      <c r="F53" s="22">
        <v>230240.9</v>
      </c>
      <c r="G53" s="22">
        <v>9.4218707026282704</v>
      </c>
      <c r="H53" s="22">
        <v>84.834495098384664</v>
      </c>
      <c r="I53" s="22">
        <v>5.8</v>
      </c>
      <c r="J53" s="24" t="s">
        <v>299</v>
      </c>
      <c r="K53" s="22"/>
      <c r="L53" s="15"/>
      <c r="M53" s="15"/>
      <c r="N53" s="15"/>
      <c r="O53" s="15"/>
      <c r="P53" s="15"/>
    </row>
    <row r="54" spans="1:16" ht="42" x14ac:dyDescent="0.3">
      <c r="A54" s="23" t="s">
        <v>98</v>
      </c>
      <c r="B54" s="21" t="s">
        <v>99</v>
      </c>
      <c r="C54" s="22">
        <v>3226735.2999999993</v>
      </c>
      <c r="D54" s="22">
        <v>271225.8</v>
      </c>
      <c r="E54" s="22">
        <v>2737639.0999999992</v>
      </c>
      <c r="F54" s="22">
        <v>217870.4</v>
      </c>
      <c r="G54" s="22">
        <v>8.4055794722300288</v>
      </c>
      <c r="H54" s="22">
        <v>84.84238232990478</v>
      </c>
      <c r="I54" s="22">
        <v>6.7520381978651924</v>
      </c>
      <c r="J54" s="24" t="s">
        <v>300</v>
      </c>
      <c r="K54" s="22"/>
      <c r="L54" s="15"/>
      <c r="M54" s="15"/>
      <c r="N54" s="15"/>
      <c r="O54" s="15"/>
      <c r="P54" s="15"/>
    </row>
    <row r="55" spans="1:16" x14ac:dyDescent="0.3">
      <c r="A55" s="23" t="s">
        <v>100</v>
      </c>
      <c r="B55" s="21" t="s">
        <v>101</v>
      </c>
      <c r="C55" s="22">
        <v>781892.20000000007</v>
      </c>
      <c r="D55" s="22">
        <v>106461.90000000001</v>
      </c>
      <c r="E55" s="22">
        <v>663059.80000000028</v>
      </c>
      <c r="F55" s="22">
        <v>12370.5</v>
      </c>
      <c r="G55" s="22">
        <v>13.615930687120295</v>
      </c>
      <c r="H55" s="22">
        <v>84.801945843685388</v>
      </c>
      <c r="I55" s="22">
        <v>1.5821234691943464</v>
      </c>
      <c r="J55" s="24" t="s">
        <v>301</v>
      </c>
      <c r="K55" s="22"/>
      <c r="L55" s="15"/>
      <c r="M55" s="15"/>
      <c r="N55" s="15"/>
      <c r="O55" s="15"/>
      <c r="P55" s="15"/>
    </row>
    <row r="56" spans="1:16" x14ac:dyDescent="0.3">
      <c r="A56" s="17" t="s">
        <v>102</v>
      </c>
      <c r="B56" s="18" t="s">
        <v>103</v>
      </c>
      <c r="C56" s="13">
        <v>21778523.599999994</v>
      </c>
      <c r="D56" s="13">
        <v>761269.10000000009</v>
      </c>
      <c r="E56" s="13">
        <v>18436211.199999977</v>
      </c>
      <c r="F56" s="13">
        <v>2581043.3000000017</v>
      </c>
      <c r="G56" s="13">
        <v>3.4955037080658689</v>
      </c>
      <c r="H56" s="13">
        <v>84.653172724711155</v>
      </c>
      <c r="I56" s="13">
        <v>11.8</v>
      </c>
      <c r="J56" s="14" t="s">
        <v>104</v>
      </c>
      <c r="K56" s="13"/>
      <c r="L56" s="15"/>
      <c r="M56" s="15"/>
      <c r="N56" s="15"/>
      <c r="O56" s="15"/>
      <c r="P56" s="15"/>
    </row>
    <row r="57" spans="1:16" ht="28.2" x14ac:dyDescent="0.3">
      <c r="A57" s="23" t="s">
        <v>105</v>
      </c>
      <c r="B57" s="21" t="s">
        <v>106</v>
      </c>
      <c r="C57" s="22">
        <v>371184.80000000005</v>
      </c>
      <c r="D57" s="22">
        <v>34230.300000000003</v>
      </c>
      <c r="E57" s="22">
        <v>285339</v>
      </c>
      <c r="F57" s="22">
        <v>51615.500000000007</v>
      </c>
      <c r="G57" s="22">
        <v>9.221902405486432</v>
      </c>
      <c r="H57" s="22">
        <v>76.872490468359686</v>
      </c>
      <c r="I57" s="22">
        <v>13.905607126153875</v>
      </c>
      <c r="J57" s="24" t="s">
        <v>302</v>
      </c>
      <c r="K57" s="13"/>
      <c r="L57" s="15"/>
      <c r="M57" s="15"/>
      <c r="N57" s="15"/>
      <c r="O57" s="15"/>
      <c r="P57" s="15"/>
    </row>
    <row r="58" spans="1:16" ht="42" x14ac:dyDescent="0.3">
      <c r="A58" s="23" t="s">
        <v>107</v>
      </c>
      <c r="B58" s="21" t="s">
        <v>108</v>
      </c>
      <c r="C58" s="22">
        <v>20459144.299999993</v>
      </c>
      <c r="D58" s="22">
        <v>459334.7</v>
      </c>
      <c r="E58" s="22">
        <v>17548539.199999977</v>
      </c>
      <c r="F58" s="22">
        <v>2451270.4000000013</v>
      </c>
      <c r="G58" s="22">
        <v>2.2451315327005155</v>
      </c>
      <c r="H58" s="22">
        <v>85.773573628883298</v>
      </c>
      <c r="I58" s="22">
        <v>11.981294838416103</v>
      </c>
      <c r="J58" s="24" t="s">
        <v>303</v>
      </c>
      <c r="K58" s="13"/>
      <c r="L58" s="15"/>
      <c r="M58" s="15"/>
      <c r="N58" s="15"/>
      <c r="O58" s="15"/>
      <c r="P58" s="15"/>
    </row>
    <row r="59" spans="1:16" ht="28.2" x14ac:dyDescent="0.3">
      <c r="A59" s="23" t="s">
        <v>109</v>
      </c>
      <c r="B59" s="21" t="s">
        <v>110</v>
      </c>
      <c r="C59" s="22">
        <v>948194.49999999965</v>
      </c>
      <c r="D59" s="22">
        <v>267704.10000000003</v>
      </c>
      <c r="E59" s="22">
        <v>602333</v>
      </c>
      <c r="F59" s="22">
        <v>78157.399999999994</v>
      </c>
      <c r="G59" s="22">
        <v>28.233036576356447</v>
      </c>
      <c r="H59" s="22">
        <v>63.524203103899069</v>
      </c>
      <c r="I59" s="22">
        <v>8.3000000000000007</v>
      </c>
      <c r="J59" s="24" t="s">
        <v>304</v>
      </c>
      <c r="K59" s="13"/>
      <c r="L59" s="15"/>
      <c r="M59" s="15"/>
      <c r="N59" s="15"/>
      <c r="O59" s="15"/>
      <c r="P59" s="15"/>
    </row>
    <row r="60" spans="1:16" ht="28.8" x14ac:dyDescent="0.3">
      <c r="A60" s="17" t="s">
        <v>111</v>
      </c>
      <c r="B60" s="18" t="s">
        <v>112</v>
      </c>
      <c r="C60" s="27">
        <v>31989031.100000009</v>
      </c>
      <c r="D60" s="27">
        <v>980945.39999999991</v>
      </c>
      <c r="E60" s="27">
        <v>30698311.000000019</v>
      </c>
      <c r="F60" s="27">
        <v>309774.69999999995</v>
      </c>
      <c r="G60" s="27">
        <v>3.0665055060076503</v>
      </c>
      <c r="H60" s="27">
        <v>95.9</v>
      </c>
      <c r="I60" s="27">
        <v>0.9683778762527131</v>
      </c>
      <c r="J60" s="14" t="s">
        <v>113</v>
      </c>
      <c r="K60" s="22"/>
      <c r="L60" s="15"/>
      <c r="N60" s="15"/>
      <c r="O60" s="15"/>
      <c r="P60" s="15"/>
    </row>
    <row r="61" spans="1:16" ht="30.6" customHeight="1" x14ac:dyDescent="0.3">
      <c r="A61" s="28" t="s">
        <v>114</v>
      </c>
      <c r="B61" s="21">
        <v>69</v>
      </c>
      <c r="C61" s="30">
        <v>3377699.3</v>
      </c>
      <c r="D61" s="30">
        <v>105696.79999999987</v>
      </c>
      <c r="E61" s="30">
        <v>3227456.6</v>
      </c>
      <c r="F61" s="30">
        <v>44545.899999999994</v>
      </c>
      <c r="G61" s="30">
        <v>3.1292542826414382</v>
      </c>
      <c r="H61" s="30">
        <v>95.55192198429269</v>
      </c>
      <c r="I61" s="30">
        <v>1.318823733065877</v>
      </c>
      <c r="J61" s="41" t="s">
        <v>305</v>
      </c>
      <c r="K61" s="31"/>
      <c r="L61" s="15"/>
      <c r="N61" s="15"/>
      <c r="O61" s="15"/>
      <c r="P61" s="15"/>
    </row>
    <row r="62" spans="1:16" x14ac:dyDescent="0.3">
      <c r="A62" s="28" t="s">
        <v>115</v>
      </c>
      <c r="B62" s="21" t="s">
        <v>116</v>
      </c>
      <c r="C62" s="30">
        <v>2058110.9999999993</v>
      </c>
      <c r="D62" s="30">
        <v>83814.199999999881</v>
      </c>
      <c r="E62" s="30">
        <v>1946359.2</v>
      </c>
      <c r="F62" s="30">
        <v>27937.599999999999</v>
      </c>
      <c r="G62" s="30">
        <v>4.0723848227816628</v>
      </c>
      <c r="H62" s="30">
        <v>94.570176244138466</v>
      </c>
      <c r="I62" s="30">
        <v>1.3</v>
      </c>
      <c r="J62" s="41" t="s">
        <v>306</v>
      </c>
      <c r="K62" s="31"/>
      <c r="L62" s="15"/>
      <c r="N62" s="15"/>
      <c r="O62" s="15"/>
      <c r="P62" s="15"/>
    </row>
    <row r="63" spans="1:16" ht="41.4" x14ac:dyDescent="0.3">
      <c r="A63" s="28" t="s">
        <v>117</v>
      </c>
      <c r="B63" s="21" t="s">
        <v>118</v>
      </c>
      <c r="C63" s="30">
        <v>1319588.3000000005</v>
      </c>
      <c r="D63" s="30">
        <v>21882.6</v>
      </c>
      <c r="E63" s="30">
        <v>1281097.4000000001</v>
      </c>
      <c r="F63" s="30">
        <v>16608.299999999996</v>
      </c>
      <c r="G63" s="30">
        <v>1.6582899378541012</v>
      </c>
      <c r="H63" s="30">
        <v>97.083112967885484</v>
      </c>
      <c r="I63" s="30">
        <v>1.2</v>
      </c>
      <c r="J63" s="41" t="s">
        <v>307</v>
      </c>
      <c r="K63" s="31"/>
      <c r="L63" s="15"/>
      <c r="N63" s="15"/>
      <c r="O63" s="15"/>
      <c r="P63" s="15"/>
    </row>
    <row r="64" spans="1:16" ht="43.8" customHeight="1" x14ac:dyDescent="0.3">
      <c r="A64" s="28" t="s">
        <v>119</v>
      </c>
      <c r="B64" s="21">
        <v>70</v>
      </c>
      <c r="C64" s="30">
        <v>2745622.8000000003</v>
      </c>
      <c r="D64" s="27" t="s">
        <v>437</v>
      </c>
      <c r="E64" s="30">
        <v>2688196.7</v>
      </c>
      <c r="F64" s="30">
        <v>57426.1</v>
      </c>
      <c r="G64" s="27" t="s">
        <v>437</v>
      </c>
      <c r="H64" s="30">
        <v>97.908449041142859</v>
      </c>
      <c r="I64" s="30">
        <v>2.0915509588571304</v>
      </c>
      <c r="J64" s="41" t="s">
        <v>308</v>
      </c>
      <c r="K64" s="31"/>
      <c r="L64" s="15"/>
      <c r="N64" s="15"/>
      <c r="O64" s="15"/>
      <c r="P64" s="15"/>
    </row>
    <row r="65" spans="1:16" ht="27" customHeight="1" x14ac:dyDescent="0.3">
      <c r="A65" s="28" t="s">
        <v>120</v>
      </c>
      <c r="B65" s="21" t="s">
        <v>121</v>
      </c>
      <c r="C65" s="30">
        <v>822593.40000000014</v>
      </c>
      <c r="D65" s="27" t="s">
        <v>437</v>
      </c>
      <c r="E65" s="30">
        <v>819756.3</v>
      </c>
      <c r="F65" s="30">
        <v>2837.1000000000004</v>
      </c>
      <c r="G65" s="27" t="s">
        <v>437</v>
      </c>
      <c r="H65" s="30">
        <v>99.655102994991196</v>
      </c>
      <c r="I65" s="30">
        <v>0.34489700500879289</v>
      </c>
      <c r="J65" s="41" t="s">
        <v>309</v>
      </c>
      <c r="K65" s="31"/>
      <c r="L65" s="15"/>
      <c r="N65" s="15"/>
      <c r="O65" s="15"/>
      <c r="P65" s="15"/>
    </row>
    <row r="66" spans="1:16" x14ac:dyDescent="0.3">
      <c r="A66" s="28" t="s">
        <v>122</v>
      </c>
      <c r="B66" s="21" t="s">
        <v>123</v>
      </c>
      <c r="C66" s="30">
        <v>1923029.4000000001</v>
      </c>
      <c r="D66" s="27" t="s">
        <v>437</v>
      </c>
      <c r="E66" s="30">
        <v>1868440.4000000001</v>
      </c>
      <c r="F66" s="30">
        <v>54589</v>
      </c>
      <c r="G66" s="27" t="s">
        <v>437</v>
      </c>
      <c r="H66" s="30">
        <v>97.16130185009132</v>
      </c>
      <c r="I66" s="30">
        <v>2.8386981499086801</v>
      </c>
      <c r="J66" s="41" t="s">
        <v>310</v>
      </c>
      <c r="K66" s="31"/>
      <c r="L66" s="15"/>
      <c r="N66" s="15"/>
      <c r="O66" s="15"/>
      <c r="P66" s="15"/>
    </row>
    <row r="67" spans="1:16" ht="40.799999999999997" customHeight="1" x14ac:dyDescent="0.3">
      <c r="A67" s="28" t="s">
        <v>124</v>
      </c>
      <c r="B67" s="21">
        <v>71</v>
      </c>
      <c r="C67" s="30">
        <v>10784296.000000002</v>
      </c>
      <c r="D67" s="30">
        <v>333205.00000000012</v>
      </c>
      <c r="E67" s="30">
        <v>10371726.900000012</v>
      </c>
      <c r="F67" s="30">
        <v>79364.10000000002</v>
      </c>
      <c r="G67" s="30">
        <v>3.0897241692920896</v>
      </c>
      <c r="H67" s="30">
        <v>96.174352966572968</v>
      </c>
      <c r="I67" s="30">
        <v>0.73592286413503494</v>
      </c>
      <c r="J67" s="41" t="s">
        <v>311</v>
      </c>
      <c r="K67" s="31"/>
      <c r="L67" s="15"/>
      <c r="N67" s="15"/>
      <c r="O67" s="15"/>
      <c r="P67" s="15"/>
    </row>
    <row r="68" spans="1:16" ht="42.6" customHeight="1" x14ac:dyDescent="0.3">
      <c r="A68" s="28" t="s">
        <v>125</v>
      </c>
      <c r="B68" s="21" t="s">
        <v>126</v>
      </c>
      <c r="C68" s="30">
        <v>9229623.1000000015</v>
      </c>
      <c r="D68" s="30">
        <v>300344.60000000009</v>
      </c>
      <c r="E68" s="30">
        <v>8868255.5000000112</v>
      </c>
      <c r="F68" s="30">
        <v>61023.000000000022</v>
      </c>
      <c r="G68" s="30">
        <v>3.2</v>
      </c>
      <c r="H68" s="30">
        <v>96.084698193147347</v>
      </c>
      <c r="I68" s="30">
        <v>0.66116459295071339</v>
      </c>
      <c r="J68" s="41" t="s">
        <v>312</v>
      </c>
      <c r="K68" s="31"/>
      <c r="L68" s="15"/>
      <c r="N68" s="15"/>
      <c r="O68" s="15"/>
      <c r="P68" s="15"/>
    </row>
    <row r="69" spans="1:16" x14ac:dyDescent="0.3">
      <c r="A69" s="28" t="s">
        <v>127</v>
      </c>
      <c r="B69" s="21" t="s">
        <v>128</v>
      </c>
      <c r="C69" s="30">
        <v>1554672.9000000011</v>
      </c>
      <c r="D69" s="30">
        <v>32860.399999999994</v>
      </c>
      <c r="E69" s="30">
        <v>1503471.4000000011</v>
      </c>
      <c r="F69" s="30">
        <v>18341.099999999995</v>
      </c>
      <c r="G69" s="30">
        <v>2.1136536180697543</v>
      </c>
      <c r="H69" s="30">
        <v>96.706606257817967</v>
      </c>
      <c r="I69" s="30">
        <v>1.17974012411228</v>
      </c>
      <c r="J69" s="41" t="s">
        <v>313</v>
      </c>
      <c r="K69" s="31"/>
      <c r="L69" s="15"/>
      <c r="N69" s="15"/>
      <c r="O69" s="15"/>
      <c r="P69" s="15"/>
    </row>
    <row r="70" spans="1:16" x14ac:dyDescent="0.3">
      <c r="A70" s="20" t="s">
        <v>129</v>
      </c>
      <c r="B70" s="21">
        <v>72</v>
      </c>
      <c r="C70" s="30">
        <v>2710423.9000000008</v>
      </c>
      <c r="D70" s="30">
        <v>22660.800000000003</v>
      </c>
      <c r="E70" s="30">
        <v>2651415.2000000007</v>
      </c>
      <c r="F70" s="30">
        <v>36347.899999999994</v>
      </c>
      <c r="G70" s="30">
        <v>0.9</v>
      </c>
      <c r="H70" s="30">
        <v>97.822897739353607</v>
      </c>
      <c r="I70" s="30">
        <v>1.3410411559608806</v>
      </c>
      <c r="J70" s="24" t="s">
        <v>314</v>
      </c>
      <c r="K70" s="15"/>
      <c r="L70" s="15"/>
      <c r="N70" s="15"/>
      <c r="O70" s="15"/>
      <c r="P70" s="15"/>
    </row>
    <row r="71" spans="1:16" ht="42" customHeight="1" x14ac:dyDescent="0.3">
      <c r="A71" s="20" t="s">
        <v>130</v>
      </c>
      <c r="B71" s="21" t="s">
        <v>131</v>
      </c>
      <c r="C71" s="30">
        <v>2645070.3000000007</v>
      </c>
      <c r="D71" s="30">
        <v>18596.300000000003</v>
      </c>
      <c r="E71" s="30">
        <v>2592366.4000000008</v>
      </c>
      <c r="F71" s="30">
        <v>34107.599999999991</v>
      </c>
      <c r="G71" s="30">
        <v>0.70305503789445589</v>
      </c>
      <c r="H71" s="30">
        <v>98.007466947097782</v>
      </c>
      <c r="I71" s="30">
        <v>1.2894780150077667</v>
      </c>
      <c r="J71" s="24" t="s">
        <v>315</v>
      </c>
      <c r="K71" s="15"/>
      <c r="L71" s="15"/>
      <c r="N71" s="15"/>
      <c r="O71" s="15"/>
      <c r="P71" s="15"/>
    </row>
    <row r="72" spans="1:16" ht="42" x14ac:dyDescent="0.3">
      <c r="A72" s="23" t="s">
        <v>132</v>
      </c>
      <c r="B72" s="21" t="s">
        <v>133</v>
      </c>
      <c r="C72" s="30">
        <v>65353.600000000006</v>
      </c>
      <c r="D72" s="30">
        <v>4064.5000000000005</v>
      </c>
      <c r="E72" s="30">
        <v>59048.800000000003</v>
      </c>
      <c r="F72" s="30">
        <v>2240.2999999999997</v>
      </c>
      <c r="G72" s="30">
        <v>6.219244234441561</v>
      </c>
      <c r="H72" s="30">
        <v>90.352788522743964</v>
      </c>
      <c r="I72" s="30">
        <v>3.4279672428144732</v>
      </c>
      <c r="J72" s="24" t="s">
        <v>316</v>
      </c>
      <c r="K72" s="15"/>
      <c r="L72" s="15"/>
      <c r="N72" s="15"/>
      <c r="O72" s="15"/>
      <c r="P72" s="15"/>
    </row>
    <row r="73" spans="1:16" ht="28.2" x14ac:dyDescent="0.3">
      <c r="A73" s="23" t="s">
        <v>134</v>
      </c>
      <c r="B73" s="21">
        <v>73</v>
      </c>
      <c r="C73" s="30">
        <v>11642073</v>
      </c>
      <c r="D73" s="30">
        <v>439126.60000000003</v>
      </c>
      <c r="E73" s="30">
        <v>11125429.400000002</v>
      </c>
      <c r="F73" s="30">
        <v>77517</v>
      </c>
      <c r="G73" s="30">
        <v>3.7718935450756925</v>
      </c>
      <c r="H73" s="30">
        <v>95.5</v>
      </c>
      <c r="I73" s="30">
        <v>0.66583502783396054</v>
      </c>
      <c r="J73" s="24" t="s">
        <v>317</v>
      </c>
      <c r="K73" s="15"/>
      <c r="L73" s="15"/>
      <c r="N73" s="15"/>
      <c r="O73" s="15"/>
      <c r="P73" s="15"/>
    </row>
    <row r="74" spans="1:16" x14ac:dyDescent="0.3">
      <c r="A74" s="20" t="s">
        <v>135</v>
      </c>
      <c r="B74" s="21" t="s">
        <v>136</v>
      </c>
      <c r="C74" s="30">
        <v>10140493.100000001</v>
      </c>
      <c r="D74" s="30">
        <v>438881.30000000005</v>
      </c>
      <c r="E74" s="30">
        <v>9648020.4000000022</v>
      </c>
      <c r="F74" s="30">
        <v>53591.400000000009</v>
      </c>
      <c r="G74" s="30">
        <v>4.3280074812141036</v>
      </c>
      <c r="H74" s="30">
        <v>95.2</v>
      </c>
      <c r="I74" s="30">
        <v>0.52848909290219825</v>
      </c>
      <c r="J74" s="24" t="s">
        <v>318</v>
      </c>
      <c r="K74" s="15"/>
      <c r="L74" s="15"/>
      <c r="N74" s="15"/>
      <c r="O74" s="15"/>
      <c r="P74" s="15"/>
    </row>
    <row r="75" spans="1:16" ht="28.2" x14ac:dyDescent="0.3">
      <c r="A75" s="23" t="s">
        <v>137</v>
      </c>
      <c r="B75" s="21" t="s">
        <v>138</v>
      </c>
      <c r="C75" s="30">
        <v>1501579.8999999992</v>
      </c>
      <c r="D75" s="30">
        <v>245.3</v>
      </c>
      <c r="E75" s="30">
        <v>1477408.9999999995</v>
      </c>
      <c r="F75" s="30">
        <v>23925.599999999999</v>
      </c>
      <c r="G75" s="30">
        <v>1.6336127035264665E-2</v>
      </c>
      <c r="H75" s="30">
        <v>98.39030210779994</v>
      </c>
      <c r="I75" s="30">
        <v>1.5933617651648115</v>
      </c>
      <c r="J75" s="24" t="s">
        <v>319</v>
      </c>
      <c r="K75" s="15"/>
      <c r="L75" s="15"/>
      <c r="N75" s="15"/>
      <c r="O75" s="15"/>
      <c r="P75" s="15"/>
    </row>
    <row r="76" spans="1:16" ht="28.2" x14ac:dyDescent="0.3">
      <c r="A76" s="23" t="s">
        <v>139</v>
      </c>
      <c r="B76" s="21">
        <v>74</v>
      </c>
      <c r="C76" s="30">
        <v>535534.79999999981</v>
      </c>
      <c r="D76" s="30">
        <v>11577.399999999998</v>
      </c>
      <c r="E76" s="30">
        <v>512928.39999999997</v>
      </c>
      <c r="F76" s="30">
        <v>11029</v>
      </c>
      <c r="G76" s="30">
        <v>2.161838969194906</v>
      </c>
      <c r="H76" s="30">
        <v>95.778724370479779</v>
      </c>
      <c r="I76" s="30">
        <v>2</v>
      </c>
      <c r="J76" s="24" t="s">
        <v>320</v>
      </c>
      <c r="L76" s="15"/>
      <c r="N76" s="15"/>
      <c r="O76" s="15"/>
      <c r="P76" s="15"/>
    </row>
    <row r="77" spans="1:16" x14ac:dyDescent="0.3">
      <c r="A77" s="20" t="s">
        <v>140</v>
      </c>
      <c r="B77" s="21" t="s">
        <v>141</v>
      </c>
      <c r="C77" s="30">
        <v>60945.100000000013</v>
      </c>
      <c r="D77" s="30">
        <v>2038.6999999999998</v>
      </c>
      <c r="E77" s="30">
        <v>54479.100000000013</v>
      </c>
      <c r="F77" s="30">
        <v>4427.3</v>
      </c>
      <c r="G77" s="30">
        <v>3.3451417751386074</v>
      </c>
      <c r="H77" s="30">
        <v>89.39045140626564</v>
      </c>
      <c r="I77" s="30">
        <v>7.2644068185957522</v>
      </c>
      <c r="J77" s="24" t="s">
        <v>321</v>
      </c>
      <c r="L77" s="15"/>
      <c r="N77" s="15"/>
      <c r="O77" s="15"/>
      <c r="P77" s="15"/>
    </row>
    <row r="78" spans="1:16" x14ac:dyDescent="0.3">
      <c r="A78" s="20" t="s">
        <v>142</v>
      </c>
      <c r="B78" s="21" t="s">
        <v>143</v>
      </c>
      <c r="C78" s="30">
        <v>16773</v>
      </c>
      <c r="D78" s="30">
        <v>2638.9999999999995</v>
      </c>
      <c r="E78" s="30">
        <v>13617.4</v>
      </c>
      <c r="F78" s="30">
        <v>516.6</v>
      </c>
      <c r="G78" s="30">
        <v>15.73361950754188</v>
      </c>
      <c r="H78" s="30">
        <v>81.186430572944616</v>
      </c>
      <c r="I78" s="30">
        <v>3.0799499195135041</v>
      </c>
      <c r="J78" s="24" t="s">
        <v>322</v>
      </c>
      <c r="L78" s="15"/>
      <c r="N78" s="15"/>
      <c r="O78" s="15"/>
      <c r="P78" s="15"/>
    </row>
    <row r="79" spans="1:16" x14ac:dyDescent="0.3">
      <c r="A79" s="20" t="s">
        <v>144</v>
      </c>
      <c r="B79" s="33" t="s">
        <v>145</v>
      </c>
      <c r="C79" s="30">
        <v>58984.700000000019</v>
      </c>
      <c r="D79" s="30">
        <v>2326.6</v>
      </c>
      <c r="E79" s="30">
        <v>53271.600000000006</v>
      </c>
      <c r="F79" s="30">
        <v>3386.5</v>
      </c>
      <c r="G79" s="30">
        <v>4</v>
      </c>
      <c r="H79" s="30">
        <v>90.314267937278629</v>
      </c>
      <c r="I79" s="30">
        <v>5.7413193590880329</v>
      </c>
      <c r="J79" s="24" t="s">
        <v>323</v>
      </c>
      <c r="L79" s="15"/>
      <c r="N79" s="15"/>
      <c r="O79" s="15"/>
      <c r="P79" s="15"/>
    </row>
    <row r="80" spans="1:16" ht="28.2" x14ac:dyDescent="0.3">
      <c r="A80" s="23" t="s">
        <v>146</v>
      </c>
      <c r="B80" s="21" t="s">
        <v>147</v>
      </c>
      <c r="C80" s="30">
        <v>398831.99999999983</v>
      </c>
      <c r="D80" s="30">
        <v>4573.0999999999995</v>
      </c>
      <c r="E80" s="30">
        <v>391560.29999999993</v>
      </c>
      <c r="F80" s="30">
        <v>2698.599999999999</v>
      </c>
      <c r="G80" s="30">
        <v>1.1466231395675377</v>
      </c>
      <c r="H80" s="30">
        <v>98.176751113250717</v>
      </c>
      <c r="I80" s="30">
        <v>0.67662574718177082</v>
      </c>
      <c r="J80" s="24" t="s">
        <v>324</v>
      </c>
      <c r="L80" s="15"/>
      <c r="N80" s="15"/>
      <c r="O80" s="15"/>
      <c r="P80" s="15"/>
    </row>
    <row r="81" spans="1:16" x14ac:dyDescent="0.3">
      <c r="A81" s="20" t="s">
        <v>148</v>
      </c>
      <c r="B81" s="21">
        <v>75</v>
      </c>
      <c r="C81" s="30">
        <v>193381.30000000008</v>
      </c>
      <c r="D81" s="30">
        <v>68678.799999999959</v>
      </c>
      <c r="E81" s="30">
        <v>121157.80000000008</v>
      </c>
      <c r="F81" s="30">
        <v>3544.7</v>
      </c>
      <c r="G81" s="30">
        <v>35.514705920375924</v>
      </c>
      <c r="H81" s="30">
        <v>62.652283338668234</v>
      </c>
      <c r="I81" s="30">
        <v>1.8330107409558205</v>
      </c>
      <c r="J81" s="24" t="s">
        <v>325</v>
      </c>
      <c r="L81" s="15"/>
      <c r="N81" s="15"/>
      <c r="O81" s="15"/>
      <c r="P81" s="15"/>
    </row>
    <row r="82" spans="1:16" ht="28.8" x14ac:dyDescent="0.3">
      <c r="A82" s="17" t="s">
        <v>149</v>
      </c>
      <c r="B82" s="18" t="s">
        <v>150</v>
      </c>
      <c r="C82" s="27">
        <v>18774260.599999998</v>
      </c>
      <c r="D82" s="27">
        <v>3831714.8000000003</v>
      </c>
      <c r="E82" s="27">
        <v>14420997.999999991</v>
      </c>
      <c r="F82" s="27">
        <v>521547.8000000001</v>
      </c>
      <c r="G82" s="27">
        <v>20.409404565312155</v>
      </c>
      <c r="H82" s="27">
        <v>76.812601610526229</v>
      </c>
      <c r="I82" s="27">
        <v>2.7779938241615767</v>
      </c>
      <c r="J82" s="14" t="s">
        <v>151</v>
      </c>
      <c r="L82" s="15"/>
      <c r="N82" s="15"/>
      <c r="O82" s="15"/>
      <c r="P82" s="15"/>
    </row>
    <row r="83" spans="1:16" x14ac:dyDescent="0.3">
      <c r="A83" s="20" t="s">
        <v>152</v>
      </c>
      <c r="B83" s="21">
        <v>77</v>
      </c>
      <c r="C83" s="30">
        <v>3368230.8</v>
      </c>
      <c r="D83" s="30">
        <v>36063.5</v>
      </c>
      <c r="E83" s="30">
        <v>3304631.5</v>
      </c>
      <c r="F83" s="30">
        <v>27535.8</v>
      </c>
      <c r="G83" s="30">
        <v>1.070695630477579</v>
      </c>
      <c r="H83" s="30">
        <v>98.111789132739958</v>
      </c>
      <c r="I83" s="30">
        <v>0.81751523678246751</v>
      </c>
      <c r="J83" s="24" t="s">
        <v>326</v>
      </c>
      <c r="L83" s="15"/>
      <c r="N83" s="15"/>
      <c r="O83" s="15"/>
      <c r="P83" s="15"/>
    </row>
    <row r="84" spans="1:16" ht="28.2" x14ac:dyDescent="0.3">
      <c r="A84" s="23" t="s">
        <v>153</v>
      </c>
      <c r="B84" s="21" t="s">
        <v>154</v>
      </c>
      <c r="C84" s="30">
        <v>820346.09999999986</v>
      </c>
      <c r="D84" s="30">
        <v>21734.300000000003</v>
      </c>
      <c r="E84" s="30">
        <v>796327.29999999993</v>
      </c>
      <c r="F84" s="30">
        <v>2284.5</v>
      </c>
      <c r="G84" s="30">
        <v>2.6494061469908869</v>
      </c>
      <c r="H84" s="30">
        <v>97.072113830979404</v>
      </c>
      <c r="I84" s="30">
        <v>0.27848002202972627</v>
      </c>
      <c r="J84" s="24" t="s">
        <v>327</v>
      </c>
      <c r="L84" s="15"/>
      <c r="N84" s="15"/>
      <c r="O84" s="15"/>
      <c r="P84" s="15"/>
    </row>
    <row r="85" spans="1:16" ht="28.2" x14ac:dyDescent="0.3">
      <c r="A85" s="23" t="s">
        <v>155</v>
      </c>
      <c r="B85" s="21" t="s">
        <v>156</v>
      </c>
      <c r="C85" s="30">
        <v>13107.299999999997</v>
      </c>
      <c r="D85" s="81" t="s">
        <v>440</v>
      </c>
      <c r="E85" s="30">
        <v>10852.099999999999</v>
      </c>
      <c r="F85" s="81" t="s">
        <v>440</v>
      </c>
      <c r="G85" s="81" t="s">
        <v>440</v>
      </c>
      <c r="H85" s="30">
        <v>82.794320722040396</v>
      </c>
      <c r="I85" s="81" t="s">
        <v>440</v>
      </c>
      <c r="J85" s="24" t="s">
        <v>328</v>
      </c>
      <c r="L85" s="15"/>
      <c r="N85" s="15"/>
      <c r="O85" s="15"/>
      <c r="P85" s="15"/>
    </row>
    <row r="86" spans="1:16" ht="28.2" x14ac:dyDescent="0.3">
      <c r="A86" s="23" t="s">
        <v>157</v>
      </c>
      <c r="B86" s="21" t="s">
        <v>158</v>
      </c>
      <c r="C86" s="30">
        <v>2441052.1999999997</v>
      </c>
      <c r="D86" s="30">
        <v>11904</v>
      </c>
      <c r="E86" s="30">
        <v>2407333.6999999997</v>
      </c>
      <c r="F86" s="30">
        <v>21814.5</v>
      </c>
      <c r="G86" s="30">
        <v>0.48765855969814992</v>
      </c>
      <c r="H86" s="30">
        <v>98.618689923959835</v>
      </c>
      <c r="I86" s="30">
        <v>0.89365151634201023</v>
      </c>
      <c r="J86" s="24" t="s">
        <v>329</v>
      </c>
      <c r="L86" s="15"/>
      <c r="N86" s="15"/>
      <c r="O86" s="15"/>
      <c r="P86" s="15"/>
    </row>
    <row r="87" spans="1:16" ht="42" x14ac:dyDescent="0.3">
      <c r="A87" s="20" t="s">
        <v>159</v>
      </c>
      <c r="B87" s="21" t="s">
        <v>160</v>
      </c>
      <c r="C87" s="30">
        <v>93725.200000000012</v>
      </c>
      <c r="D87" s="81" t="s">
        <v>440</v>
      </c>
      <c r="E87" s="30">
        <v>90118.400000000009</v>
      </c>
      <c r="F87" s="81" t="s">
        <v>440</v>
      </c>
      <c r="G87" s="81" t="s">
        <v>440</v>
      </c>
      <c r="H87" s="30">
        <v>96.1</v>
      </c>
      <c r="I87" s="81" t="s">
        <v>440</v>
      </c>
      <c r="J87" s="24" t="s">
        <v>330</v>
      </c>
      <c r="L87" s="15"/>
      <c r="N87" s="15"/>
      <c r="O87" s="15"/>
      <c r="P87" s="15"/>
    </row>
    <row r="88" spans="1:16" x14ac:dyDescent="0.3">
      <c r="A88" s="20" t="s">
        <v>161</v>
      </c>
      <c r="B88" s="21">
        <v>78</v>
      </c>
      <c r="C88" s="30">
        <v>1615689.5</v>
      </c>
      <c r="D88" s="30">
        <v>14407.500000000002</v>
      </c>
      <c r="E88" s="30">
        <v>1555883.2999999998</v>
      </c>
      <c r="F88" s="30">
        <v>45398.7</v>
      </c>
      <c r="G88" s="30">
        <v>0.89172455474891699</v>
      </c>
      <c r="H88" s="30">
        <v>96.298410059606127</v>
      </c>
      <c r="I88" s="30">
        <v>2.8098653856449518</v>
      </c>
      <c r="J88" s="24" t="s">
        <v>331</v>
      </c>
      <c r="L88" s="15"/>
      <c r="N88" s="15"/>
      <c r="O88" s="15"/>
      <c r="P88" s="15"/>
    </row>
    <row r="89" spans="1:16" ht="28.2" x14ac:dyDescent="0.3">
      <c r="A89" s="20" t="s">
        <v>162</v>
      </c>
      <c r="B89" s="21" t="s">
        <v>163</v>
      </c>
      <c r="C89" s="30">
        <v>605466.9</v>
      </c>
      <c r="D89" s="30">
        <v>6827.1000000000013</v>
      </c>
      <c r="E89" s="30">
        <v>592156.4</v>
      </c>
      <c r="F89" s="30">
        <v>6483.4000000000005</v>
      </c>
      <c r="G89" s="30">
        <v>1.1275760904518481</v>
      </c>
      <c r="H89" s="30">
        <v>97.801613928028104</v>
      </c>
      <c r="I89" s="30">
        <v>1.0708099815200469</v>
      </c>
      <c r="J89" s="40" t="s">
        <v>332</v>
      </c>
      <c r="L89" s="15"/>
      <c r="N89" s="15"/>
      <c r="O89" s="15"/>
      <c r="P89" s="15"/>
    </row>
    <row r="90" spans="1:16" ht="28.2" x14ac:dyDescent="0.3">
      <c r="A90" s="23" t="s">
        <v>164</v>
      </c>
      <c r="B90" s="21" t="s">
        <v>165</v>
      </c>
      <c r="C90" s="30">
        <v>64517.500000000015</v>
      </c>
      <c r="D90" s="30">
        <v>4756.5000000000009</v>
      </c>
      <c r="E90" s="30">
        <v>54785.600000000013</v>
      </c>
      <c r="F90" s="30">
        <v>4975.3999999999996</v>
      </c>
      <c r="G90" s="30">
        <v>7.3724183361103579</v>
      </c>
      <c r="H90" s="30">
        <v>84.915875537644823</v>
      </c>
      <c r="I90" s="30">
        <v>7.711706126244815</v>
      </c>
      <c r="J90" s="24" t="s">
        <v>333</v>
      </c>
      <c r="L90" s="15"/>
      <c r="N90" s="15"/>
      <c r="O90" s="15"/>
      <c r="P90" s="15"/>
    </row>
    <row r="91" spans="1:16" ht="28.2" x14ac:dyDescent="0.3">
      <c r="A91" s="23" t="s">
        <v>166</v>
      </c>
      <c r="B91" s="21" t="s">
        <v>167</v>
      </c>
      <c r="C91" s="30">
        <v>945705.09999999986</v>
      </c>
      <c r="D91" s="30">
        <v>2823.9</v>
      </c>
      <c r="E91" s="30">
        <v>908941.29999999981</v>
      </c>
      <c r="F91" s="30">
        <v>33939.9</v>
      </c>
      <c r="G91" s="30">
        <v>0.29860259820952645</v>
      </c>
      <c r="H91" s="30">
        <v>96.112551365113703</v>
      </c>
      <c r="I91" s="30">
        <v>3.5888460366767618</v>
      </c>
      <c r="J91" s="24" t="s">
        <v>334</v>
      </c>
      <c r="L91" s="15"/>
      <c r="N91" s="15"/>
      <c r="O91" s="15"/>
      <c r="P91" s="15"/>
    </row>
    <row r="92" spans="1:16" ht="55.8" x14ac:dyDescent="0.3">
      <c r="A92" s="20" t="s">
        <v>168</v>
      </c>
      <c r="B92" s="21">
        <v>79</v>
      </c>
      <c r="C92" s="30">
        <v>2173297.8999999994</v>
      </c>
      <c r="D92" s="30">
        <v>714079.89999999991</v>
      </c>
      <c r="E92" s="30">
        <v>1375508.1</v>
      </c>
      <c r="F92" s="30">
        <v>83709.899999999994</v>
      </c>
      <c r="G92" s="30">
        <v>32.856972806167072</v>
      </c>
      <c r="H92" s="30">
        <v>63.291281880868723</v>
      </c>
      <c r="I92" s="30">
        <v>3.8</v>
      </c>
      <c r="J92" s="24" t="s">
        <v>335</v>
      </c>
      <c r="L92" s="15"/>
      <c r="N92" s="15"/>
      <c r="O92" s="15"/>
      <c r="P92" s="15"/>
    </row>
    <row r="93" spans="1:16" ht="28.2" x14ac:dyDescent="0.3">
      <c r="A93" s="23" t="s">
        <v>169</v>
      </c>
      <c r="B93" s="21" t="s">
        <v>170</v>
      </c>
      <c r="C93" s="30">
        <v>1949627.4999999995</v>
      </c>
      <c r="D93" s="30">
        <v>648994.59999999986</v>
      </c>
      <c r="E93" s="30">
        <v>1265257</v>
      </c>
      <c r="F93" s="30">
        <v>35375.9</v>
      </c>
      <c r="G93" s="30">
        <v>33.288133245966215</v>
      </c>
      <c r="H93" s="30">
        <v>64.897371420950947</v>
      </c>
      <c r="I93" s="30">
        <v>1.8144953330828586</v>
      </c>
      <c r="J93" s="24" t="s">
        <v>336</v>
      </c>
      <c r="L93" s="15"/>
      <c r="N93" s="15"/>
      <c r="O93" s="15"/>
      <c r="P93" s="15"/>
    </row>
    <row r="94" spans="1:16" ht="28.2" x14ac:dyDescent="0.3">
      <c r="A94" s="23" t="s">
        <v>171</v>
      </c>
      <c r="B94" s="21" t="s">
        <v>172</v>
      </c>
      <c r="C94" s="30">
        <v>223670.40000000005</v>
      </c>
      <c r="D94" s="30">
        <v>65085.299999999996</v>
      </c>
      <c r="E94" s="30">
        <v>110251.1</v>
      </c>
      <c r="F94" s="30">
        <v>48334</v>
      </c>
      <c r="G94" s="30">
        <v>29.098754238379321</v>
      </c>
      <c r="H94" s="30">
        <v>49.291770390717758</v>
      </c>
      <c r="I94" s="30">
        <v>21.609475370902896</v>
      </c>
      <c r="J94" s="24" t="s">
        <v>337</v>
      </c>
      <c r="L94" s="15"/>
      <c r="N94" s="15"/>
      <c r="O94" s="15"/>
      <c r="P94" s="15"/>
    </row>
    <row r="95" spans="1:16" ht="28.2" x14ac:dyDescent="0.3">
      <c r="A95" s="23" t="s">
        <v>173</v>
      </c>
      <c r="B95" s="21">
        <v>80</v>
      </c>
      <c r="C95" s="30">
        <v>3340613.8999999962</v>
      </c>
      <c r="D95" s="30">
        <v>104705.50000000003</v>
      </c>
      <c r="E95" s="30">
        <v>3175966.1999999951</v>
      </c>
      <c r="F95" s="30">
        <v>59942.2</v>
      </c>
      <c r="G95" s="30">
        <v>3.1343191142202977</v>
      </c>
      <c r="H95" s="30">
        <v>95.07133404432038</v>
      </c>
      <c r="I95" s="30">
        <v>1.794346841459292</v>
      </c>
      <c r="J95" s="24" t="s">
        <v>338</v>
      </c>
      <c r="L95" s="15"/>
      <c r="N95" s="15"/>
      <c r="O95" s="15"/>
      <c r="P95" s="15"/>
    </row>
    <row r="96" spans="1:16" x14ac:dyDescent="0.3">
      <c r="A96" s="23" t="s">
        <v>174</v>
      </c>
      <c r="B96" s="21" t="s">
        <v>175</v>
      </c>
      <c r="C96" s="30">
        <v>2980711.2999999961</v>
      </c>
      <c r="D96" s="30">
        <v>86017.900000000023</v>
      </c>
      <c r="E96" s="30">
        <v>2843037.3999999948</v>
      </c>
      <c r="F96" s="30">
        <v>51655.999999999993</v>
      </c>
      <c r="G96" s="30">
        <v>2.8858178918568913</v>
      </c>
      <c r="H96" s="30">
        <v>95.381172943518493</v>
      </c>
      <c r="I96" s="30">
        <v>1.7330091646245667</v>
      </c>
      <c r="J96" s="24" t="s">
        <v>339</v>
      </c>
      <c r="L96" s="15"/>
      <c r="N96" s="15"/>
      <c r="O96" s="15"/>
      <c r="P96" s="15"/>
    </row>
    <row r="97" spans="1:16" x14ac:dyDescent="0.3">
      <c r="A97" s="20" t="s">
        <v>176</v>
      </c>
      <c r="B97" s="21" t="s">
        <v>177</v>
      </c>
      <c r="C97" s="30">
        <v>344133.6</v>
      </c>
      <c r="D97" s="30">
        <v>18498.8</v>
      </c>
      <c r="E97" s="30">
        <v>317348.60000000003</v>
      </c>
      <c r="F97" s="30">
        <v>8286.2000000000007</v>
      </c>
      <c r="G97" s="30">
        <v>5.3754704568225824</v>
      </c>
      <c r="H97" s="30">
        <v>92.216685612796908</v>
      </c>
      <c r="I97" s="30">
        <v>2.407843930380527</v>
      </c>
      <c r="J97" s="24" t="s">
        <v>340</v>
      </c>
      <c r="L97" s="15"/>
      <c r="N97" s="15"/>
      <c r="O97" s="15"/>
      <c r="P97" s="15"/>
    </row>
    <row r="98" spans="1:16" x14ac:dyDescent="0.3">
      <c r="A98" s="20" t="s">
        <v>178</v>
      </c>
      <c r="B98" s="21" t="s">
        <v>179</v>
      </c>
      <c r="C98" s="30">
        <v>15769</v>
      </c>
      <c r="D98" s="30">
        <v>188.8</v>
      </c>
      <c r="E98" s="30">
        <v>15580.2</v>
      </c>
      <c r="F98" s="27" t="s">
        <v>437</v>
      </c>
      <c r="G98" s="30">
        <v>1.1972858139387406</v>
      </c>
      <c r="H98" s="30">
        <v>98.802714186061266</v>
      </c>
      <c r="I98" s="27" t="s">
        <v>437</v>
      </c>
      <c r="J98" s="24" t="s">
        <v>341</v>
      </c>
      <c r="L98" s="15"/>
      <c r="N98" s="15"/>
      <c r="O98" s="15"/>
      <c r="P98" s="15"/>
    </row>
    <row r="99" spans="1:16" ht="28.2" x14ac:dyDescent="0.3">
      <c r="A99" s="20" t="s">
        <v>180</v>
      </c>
      <c r="B99" s="21">
        <v>81</v>
      </c>
      <c r="C99" s="30">
        <v>5395385.0000000019</v>
      </c>
      <c r="D99" s="30">
        <v>2771598.3000000003</v>
      </c>
      <c r="E99" s="30">
        <v>2360915.100000001</v>
      </c>
      <c r="F99" s="30">
        <v>262871.60000000009</v>
      </c>
      <c r="G99" s="30">
        <v>51.369796594682292</v>
      </c>
      <c r="H99" s="30">
        <v>43.7</v>
      </c>
      <c r="I99" s="30">
        <v>4.8721564818822012</v>
      </c>
      <c r="J99" s="40" t="s">
        <v>342</v>
      </c>
      <c r="L99" s="15"/>
      <c r="N99" s="15"/>
      <c r="O99" s="15"/>
      <c r="P99" s="15"/>
    </row>
    <row r="100" spans="1:16" x14ac:dyDescent="0.3">
      <c r="A100" s="20" t="s">
        <v>181</v>
      </c>
      <c r="B100" s="21" t="s">
        <v>182</v>
      </c>
      <c r="C100" s="30">
        <v>3693512.100000001</v>
      </c>
      <c r="D100" s="30">
        <v>2671209.2000000007</v>
      </c>
      <c r="E100" s="30">
        <v>878725.70000000112</v>
      </c>
      <c r="F100" s="30">
        <v>143577.20000000004</v>
      </c>
      <c r="G100" s="30">
        <v>72.321658293741606</v>
      </c>
      <c r="H100" s="30">
        <v>23.791060546410581</v>
      </c>
      <c r="I100" s="30">
        <v>3.8872811598478316</v>
      </c>
      <c r="J100" s="24" t="s">
        <v>343</v>
      </c>
      <c r="L100" s="15"/>
      <c r="N100" s="15"/>
      <c r="O100" s="15"/>
      <c r="P100" s="15"/>
    </row>
    <row r="101" spans="1:16" x14ac:dyDescent="0.3">
      <c r="A101" s="20" t="s">
        <v>183</v>
      </c>
      <c r="B101" s="21" t="s">
        <v>184</v>
      </c>
      <c r="C101" s="30">
        <v>1360863.2000000002</v>
      </c>
      <c r="D101" s="30">
        <v>87740.199999999983</v>
      </c>
      <c r="E101" s="30">
        <v>1206720</v>
      </c>
      <c r="F101" s="30">
        <v>66403.000000000029</v>
      </c>
      <c r="G101" s="30">
        <v>6.4473930957939034</v>
      </c>
      <c r="H101" s="30">
        <v>88.673130407229749</v>
      </c>
      <c r="I101" s="30">
        <v>4.8794764969763325</v>
      </c>
      <c r="J101" s="24" t="s">
        <v>344</v>
      </c>
      <c r="L101" s="15"/>
      <c r="N101" s="15"/>
      <c r="O101" s="15"/>
      <c r="P101" s="15"/>
    </row>
    <row r="102" spans="1:16" x14ac:dyDescent="0.3">
      <c r="A102" s="20" t="s">
        <v>185</v>
      </c>
      <c r="B102" s="21" t="s">
        <v>186</v>
      </c>
      <c r="C102" s="30">
        <v>341009.70000000013</v>
      </c>
      <c r="D102" s="30">
        <v>12648.900000000001</v>
      </c>
      <c r="E102" s="30">
        <v>275469.40000000002</v>
      </c>
      <c r="F102" s="30">
        <v>52891.400000000016</v>
      </c>
      <c r="G102" s="30">
        <v>3.70924932633881</v>
      </c>
      <c r="H102" s="30">
        <v>80.780517387042053</v>
      </c>
      <c r="I102" s="30">
        <v>15.510233286619119</v>
      </c>
      <c r="J102" s="24" t="s">
        <v>345</v>
      </c>
      <c r="L102" s="15"/>
      <c r="N102" s="15"/>
      <c r="O102" s="15"/>
      <c r="P102" s="15"/>
    </row>
    <row r="103" spans="1:16" ht="55.8" x14ac:dyDescent="0.3">
      <c r="A103" s="20" t="s">
        <v>187</v>
      </c>
      <c r="B103" s="21">
        <v>82</v>
      </c>
      <c r="C103" s="30">
        <v>2881043.5</v>
      </c>
      <c r="D103" s="30">
        <v>190860.10000000003</v>
      </c>
      <c r="E103" s="30">
        <v>2648093.7999999998</v>
      </c>
      <c r="F103" s="30">
        <v>42089.600000000006</v>
      </c>
      <c r="G103" s="30">
        <v>6.6246865068160217</v>
      </c>
      <c r="H103" s="30">
        <v>91.914398376838108</v>
      </c>
      <c r="I103" s="30">
        <v>1.4609151163458658</v>
      </c>
      <c r="J103" s="24" t="s">
        <v>346</v>
      </c>
      <c r="L103" s="15"/>
      <c r="N103" s="15"/>
      <c r="O103" s="15"/>
      <c r="P103" s="15"/>
    </row>
    <row r="104" spans="1:16" ht="28.2" x14ac:dyDescent="0.3">
      <c r="A104" s="23" t="s">
        <v>188</v>
      </c>
      <c r="B104" s="21" t="s">
        <v>189</v>
      </c>
      <c r="C104" s="30">
        <v>343427.79999999993</v>
      </c>
      <c r="D104" s="30">
        <v>115590.1</v>
      </c>
      <c r="E104" s="30">
        <v>212415.8</v>
      </c>
      <c r="F104" s="30">
        <v>15421.9</v>
      </c>
      <c r="G104" s="30">
        <v>33.657758632236536</v>
      </c>
      <c r="H104" s="30">
        <v>61.8</v>
      </c>
      <c r="I104" s="30">
        <v>4.4905799705207334</v>
      </c>
      <c r="J104" s="24" t="s">
        <v>347</v>
      </c>
      <c r="L104" s="15"/>
      <c r="N104" s="15"/>
      <c r="O104" s="15"/>
      <c r="P104" s="15"/>
    </row>
    <row r="105" spans="1:16" x14ac:dyDescent="0.3">
      <c r="A105" s="20" t="s">
        <v>190</v>
      </c>
      <c r="B105" s="21" t="s">
        <v>191</v>
      </c>
      <c r="C105" s="30">
        <v>546708.9</v>
      </c>
      <c r="D105" s="30">
        <v>34728.600000000006</v>
      </c>
      <c r="E105" s="30">
        <v>509871</v>
      </c>
      <c r="F105" s="30">
        <v>2109.3000000000002</v>
      </c>
      <c r="G105" s="30">
        <v>6.3523019288692764</v>
      </c>
      <c r="H105" s="30">
        <v>93.261880316929165</v>
      </c>
      <c r="I105" s="30">
        <v>0.3858177542015504</v>
      </c>
      <c r="J105" s="24" t="s">
        <v>348</v>
      </c>
      <c r="L105" s="15"/>
      <c r="N105" s="15"/>
      <c r="O105" s="15"/>
      <c r="P105" s="15"/>
    </row>
    <row r="106" spans="1:16" ht="28.2" x14ac:dyDescent="0.3">
      <c r="A106" s="23" t="s">
        <v>192</v>
      </c>
      <c r="B106" s="21" t="s">
        <v>193</v>
      </c>
      <c r="C106" s="30">
        <v>563324.79999999993</v>
      </c>
      <c r="D106" s="30">
        <v>8946.2000000000007</v>
      </c>
      <c r="E106" s="30">
        <v>544933.00000000023</v>
      </c>
      <c r="F106" s="30">
        <v>9445.6</v>
      </c>
      <c r="G106" s="30">
        <v>1.5881068967671941</v>
      </c>
      <c r="H106" s="30">
        <v>96.735133975994017</v>
      </c>
      <c r="I106" s="30">
        <v>1.6767591272388507</v>
      </c>
      <c r="J106" s="24" t="s">
        <v>349</v>
      </c>
      <c r="L106" s="15"/>
      <c r="N106" s="15"/>
      <c r="O106" s="15"/>
      <c r="P106" s="15"/>
    </row>
    <row r="107" spans="1:16" ht="28.2" x14ac:dyDescent="0.3">
      <c r="A107" s="23" t="s">
        <v>194</v>
      </c>
      <c r="B107" s="21" t="s">
        <v>195</v>
      </c>
      <c r="C107" s="30">
        <v>1427581.9999999995</v>
      </c>
      <c r="D107" s="30">
        <v>31595.200000000004</v>
      </c>
      <c r="E107" s="30">
        <v>1380873.9999999993</v>
      </c>
      <c r="F107" s="30">
        <v>15112.800000000001</v>
      </c>
      <c r="G107" s="30">
        <v>2.213196860145338</v>
      </c>
      <c r="H107" s="30">
        <v>96.728173933266163</v>
      </c>
      <c r="I107" s="30">
        <v>1.0586292065884837</v>
      </c>
      <c r="J107" s="24" t="s">
        <v>350</v>
      </c>
      <c r="L107" s="15"/>
      <c r="N107" s="15"/>
      <c r="O107" s="15"/>
      <c r="P107" s="15"/>
    </row>
    <row r="108" spans="1:16" x14ac:dyDescent="0.3">
      <c r="A108" s="17" t="s">
        <v>196</v>
      </c>
      <c r="B108" s="18" t="s">
        <v>197</v>
      </c>
      <c r="C108" s="27">
        <v>5600440.4000000004</v>
      </c>
      <c r="D108" s="27">
        <v>5083260.1000000006</v>
      </c>
      <c r="E108" s="27">
        <v>479131.10000000009</v>
      </c>
      <c r="F108" s="27">
        <v>38049.200000000004</v>
      </c>
      <c r="G108" s="27">
        <v>90.765363738180298</v>
      </c>
      <c r="H108" s="27">
        <v>8.5</v>
      </c>
      <c r="I108" s="27">
        <v>0.67939657031257761</v>
      </c>
      <c r="J108" s="14" t="s">
        <v>198</v>
      </c>
      <c r="L108" s="15"/>
      <c r="N108" s="15"/>
      <c r="O108" s="15"/>
      <c r="P108" s="15"/>
    </row>
    <row r="109" spans="1:16" x14ac:dyDescent="0.3">
      <c r="A109" s="20" t="s">
        <v>199</v>
      </c>
      <c r="B109" s="21" t="s">
        <v>200</v>
      </c>
      <c r="C109" s="30">
        <v>334546.60000000027</v>
      </c>
      <c r="D109" s="30">
        <v>320459.50000000017</v>
      </c>
      <c r="E109" s="81" t="s">
        <v>440</v>
      </c>
      <c r="F109" s="81" t="s">
        <v>440</v>
      </c>
      <c r="G109" s="30">
        <v>95.789196482642453</v>
      </c>
      <c r="H109" s="81" t="s">
        <v>440</v>
      </c>
      <c r="I109" s="81" t="s">
        <v>440</v>
      </c>
      <c r="J109" s="24" t="s">
        <v>351</v>
      </c>
      <c r="L109" s="15"/>
      <c r="N109" s="15"/>
      <c r="O109" s="15"/>
      <c r="P109" s="15"/>
    </row>
    <row r="110" spans="1:16" x14ac:dyDescent="0.3">
      <c r="A110" s="20" t="s">
        <v>201</v>
      </c>
      <c r="B110" s="21" t="s">
        <v>202</v>
      </c>
      <c r="C110" s="30">
        <v>103990.89999999997</v>
      </c>
      <c r="D110" s="30">
        <v>102981.19999999995</v>
      </c>
      <c r="E110" s="81" t="s">
        <v>440</v>
      </c>
      <c r="F110" s="81" t="s">
        <v>440</v>
      </c>
      <c r="G110" s="30">
        <v>99.029049657229606</v>
      </c>
      <c r="H110" s="81" t="s">
        <v>440</v>
      </c>
      <c r="I110" s="81" t="s">
        <v>440</v>
      </c>
      <c r="J110" s="24" t="s">
        <v>352</v>
      </c>
      <c r="L110" s="15"/>
      <c r="N110" s="15"/>
      <c r="O110" s="15"/>
      <c r="P110" s="15"/>
    </row>
    <row r="111" spans="1:16" x14ac:dyDescent="0.3">
      <c r="A111" s="20" t="s">
        <v>203</v>
      </c>
      <c r="B111" s="21" t="s">
        <v>204</v>
      </c>
      <c r="C111" s="30">
        <v>564054.09999999974</v>
      </c>
      <c r="D111" s="30">
        <v>451850.09999999986</v>
      </c>
      <c r="E111" s="30">
        <v>102822.99999999997</v>
      </c>
      <c r="F111" s="30">
        <v>9380.9999999999982</v>
      </c>
      <c r="G111" s="30">
        <v>80.107581879114093</v>
      </c>
      <c r="H111" s="30">
        <v>18.229279780077835</v>
      </c>
      <c r="I111" s="30">
        <v>1.6631383408080895</v>
      </c>
      <c r="J111" s="24" t="s">
        <v>353</v>
      </c>
      <c r="L111" s="15"/>
      <c r="N111" s="15"/>
      <c r="O111" s="15"/>
      <c r="P111" s="15"/>
    </row>
    <row r="112" spans="1:16" x14ac:dyDescent="0.3">
      <c r="A112" s="20" t="s">
        <v>205</v>
      </c>
      <c r="B112" s="21" t="s">
        <v>206</v>
      </c>
      <c r="C112" s="30">
        <v>4046859.6</v>
      </c>
      <c r="D112" s="30">
        <v>3799701.4000000013</v>
      </c>
      <c r="E112" s="30">
        <v>231066.40000000014</v>
      </c>
      <c r="F112" s="30">
        <v>16091.800000000001</v>
      </c>
      <c r="G112" s="30">
        <v>93.892592666175062</v>
      </c>
      <c r="H112" s="30">
        <v>5.7097706083008202</v>
      </c>
      <c r="I112" s="30">
        <v>0.39763672552415708</v>
      </c>
      <c r="J112" s="24" t="s">
        <v>354</v>
      </c>
      <c r="L112" s="15"/>
      <c r="N112" s="15"/>
      <c r="O112" s="15"/>
      <c r="P112" s="15"/>
    </row>
    <row r="113" spans="1:16" x14ac:dyDescent="0.3">
      <c r="A113" s="20" t="s">
        <v>207</v>
      </c>
      <c r="B113" s="21" t="s">
        <v>208</v>
      </c>
      <c r="C113" s="30">
        <v>532826.69999999995</v>
      </c>
      <c r="D113" s="30">
        <v>396979.80000000005</v>
      </c>
      <c r="E113" s="30">
        <v>126149.30000000002</v>
      </c>
      <c r="F113" s="30">
        <v>9697.5999999999985</v>
      </c>
      <c r="G113" s="30">
        <v>74.504487106220481</v>
      </c>
      <c r="H113" s="30">
        <v>23.675483980063316</v>
      </c>
      <c r="I113" s="30">
        <v>1.8200289137162231</v>
      </c>
      <c r="J113" s="24" t="s">
        <v>355</v>
      </c>
      <c r="L113" s="15"/>
      <c r="N113" s="15"/>
      <c r="O113" s="15"/>
      <c r="P113" s="15"/>
    </row>
    <row r="114" spans="1:16" x14ac:dyDescent="0.3">
      <c r="A114" s="20" t="s">
        <v>209</v>
      </c>
      <c r="B114" s="21" t="s">
        <v>210</v>
      </c>
      <c r="C114" s="30">
        <v>18162.500000000007</v>
      </c>
      <c r="D114" s="30">
        <v>11288.100000000002</v>
      </c>
      <c r="E114" s="30">
        <v>5193</v>
      </c>
      <c r="F114" s="30">
        <v>1681.4</v>
      </c>
      <c r="G114" s="30">
        <v>62.1</v>
      </c>
      <c r="H114" s="30">
        <v>28.591878871300747</v>
      </c>
      <c r="I114" s="30">
        <v>9.2575361321403946</v>
      </c>
      <c r="J114" s="24" t="s">
        <v>356</v>
      </c>
      <c r="L114" s="15"/>
      <c r="N114" s="15"/>
      <c r="O114" s="15"/>
      <c r="P114" s="15"/>
    </row>
    <row r="115" spans="1:16" ht="28.2" x14ac:dyDescent="0.3">
      <c r="A115" s="17" t="s">
        <v>211</v>
      </c>
      <c r="B115" s="18" t="s">
        <v>212</v>
      </c>
      <c r="C115" s="27">
        <v>7026802.5999999996</v>
      </c>
      <c r="D115" s="27">
        <v>5417123.4000000004</v>
      </c>
      <c r="E115" s="27">
        <v>1462700.2999999993</v>
      </c>
      <c r="F115" s="27">
        <v>146978.89999999994</v>
      </c>
      <c r="G115" s="27">
        <v>77.092295150001803</v>
      </c>
      <c r="H115" s="27">
        <v>20.816015238566678</v>
      </c>
      <c r="I115" s="27">
        <v>2.0916896114315202</v>
      </c>
      <c r="J115" s="14" t="s">
        <v>213</v>
      </c>
      <c r="L115" s="15"/>
      <c r="N115" s="15"/>
      <c r="O115" s="15"/>
      <c r="P115" s="15"/>
    </row>
    <row r="116" spans="1:16" x14ac:dyDescent="0.3">
      <c r="A116" s="20" t="s">
        <v>214</v>
      </c>
      <c r="B116" s="21">
        <v>86</v>
      </c>
      <c r="C116" s="30">
        <v>6999809.5999999996</v>
      </c>
      <c r="D116" s="30">
        <v>5393006.2999999998</v>
      </c>
      <c r="E116" s="30">
        <v>1460791.9999999995</v>
      </c>
      <c r="F116" s="30">
        <v>146011.29999999996</v>
      </c>
      <c r="G116" s="30">
        <v>77.045042768020437</v>
      </c>
      <c r="H116" s="30">
        <v>20.869024780331163</v>
      </c>
      <c r="I116" s="30">
        <v>2.0859324516483988</v>
      </c>
      <c r="J116" s="24" t="s">
        <v>357</v>
      </c>
      <c r="L116" s="15"/>
      <c r="N116" s="15"/>
      <c r="O116" s="15"/>
      <c r="P116" s="15"/>
    </row>
    <row r="117" spans="1:16" x14ac:dyDescent="0.3">
      <c r="A117" s="20" t="s">
        <v>215</v>
      </c>
      <c r="B117" s="21" t="s">
        <v>216</v>
      </c>
      <c r="C117" s="30">
        <v>2375329.3000000012</v>
      </c>
      <c r="D117" s="30">
        <v>1684665.6000000006</v>
      </c>
      <c r="E117" s="30">
        <v>587885.49999999977</v>
      </c>
      <c r="F117" s="30">
        <v>102778.19999999997</v>
      </c>
      <c r="G117" s="30">
        <v>70.923454697418151</v>
      </c>
      <c r="H117" s="30">
        <v>24.8</v>
      </c>
      <c r="I117" s="30">
        <v>4.3269032213765017</v>
      </c>
      <c r="J117" s="24" t="s">
        <v>358</v>
      </c>
      <c r="L117" s="15"/>
      <c r="N117" s="15"/>
      <c r="O117" s="15"/>
      <c r="P117" s="15"/>
    </row>
    <row r="118" spans="1:16" x14ac:dyDescent="0.3">
      <c r="A118" s="20" t="s">
        <v>217</v>
      </c>
      <c r="B118" s="21" t="s">
        <v>218</v>
      </c>
      <c r="C118" s="30">
        <v>3947982.799999998</v>
      </c>
      <c r="D118" s="30">
        <v>3341075.4</v>
      </c>
      <c r="E118" s="30">
        <v>577297.49999999965</v>
      </c>
      <c r="F118" s="30">
        <v>29609.899999999991</v>
      </c>
      <c r="G118" s="30">
        <v>84.627405164987081</v>
      </c>
      <c r="H118" s="30">
        <v>14.622594100460617</v>
      </c>
      <c r="I118" s="30">
        <v>0.75000073455233918</v>
      </c>
      <c r="J118" s="24" t="s">
        <v>359</v>
      </c>
      <c r="L118" s="15"/>
      <c r="N118" s="15"/>
      <c r="O118" s="15"/>
      <c r="P118" s="15"/>
    </row>
    <row r="119" spans="1:16" x14ac:dyDescent="0.3">
      <c r="A119" s="23" t="s">
        <v>219</v>
      </c>
      <c r="B119" s="21" t="s">
        <v>220</v>
      </c>
      <c r="C119" s="30">
        <v>676497.5</v>
      </c>
      <c r="D119" s="30">
        <v>367265.3</v>
      </c>
      <c r="E119" s="30">
        <v>295609.00000000006</v>
      </c>
      <c r="F119" s="30">
        <v>13623.2</v>
      </c>
      <c r="G119" s="30">
        <v>54.289232406623825</v>
      </c>
      <c r="H119" s="30">
        <v>43.696983359140283</v>
      </c>
      <c r="I119" s="30">
        <v>2.0137842342358994</v>
      </c>
      <c r="J119" s="24" t="s">
        <v>360</v>
      </c>
      <c r="L119" s="15"/>
      <c r="N119" s="15"/>
      <c r="O119" s="15"/>
      <c r="P119" s="15"/>
    </row>
    <row r="120" spans="1:16" ht="28.2" x14ac:dyDescent="0.3">
      <c r="A120" s="23" t="s">
        <v>221</v>
      </c>
      <c r="B120" s="21">
        <v>87</v>
      </c>
      <c r="C120" s="30">
        <v>16609.899999999998</v>
      </c>
      <c r="D120" s="30">
        <v>14203.599999999999</v>
      </c>
      <c r="E120" s="30">
        <v>1438.7</v>
      </c>
      <c r="F120" s="30">
        <v>967.59999999999991</v>
      </c>
      <c r="G120" s="30">
        <v>85.512856790227517</v>
      </c>
      <c r="H120" s="30">
        <v>8.6617017561815555</v>
      </c>
      <c r="I120" s="30">
        <v>5.8254414535909307</v>
      </c>
      <c r="J120" s="24" t="s">
        <v>361</v>
      </c>
      <c r="L120" s="15"/>
      <c r="N120" s="15"/>
      <c r="O120" s="15"/>
      <c r="P120" s="15"/>
    </row>
    <row r="121" spans="1:16" ht="28.2" x14ac:dyDescent="0.3">
      <c r="A121" s="23" t="s">
        <v>222</v>
      </c>
      <c r="B121" s="21" t="s">
        <v>223</v>
      </c>
      <c r="C121" s="30">
        <v>1008.4</v>
      </c>
      <c r="D121" s="81" t="s">
        <v>440</v>
      </c>
      <c r="E121" s="27" t="s">
        <v>437</v>
      </c>
      <c r="F121" s="81" t="s">
        <v>440</v>
      </c>
      <c r="G121" s="81" t="s">
        <v>440</v>
      </c>
      <c r="H121" s="27" t="s">
        <v>437</v>
      </c>
      <c r="I121" s="81" t="s">
        <v>440</v>
      </c>
      <c r="J121" s="24" t="s">
        <v>362</v>
      </c>
      <c r="L121" s="15"/>
      <c r="N121" s="15"/>
      <c r="O121" s="15"/>
      <c r="P121" s="15"/>
    </row>
    <row r="122" spans="1:16" ht="55.8" x14ac:dyDescent="0.3">
      <c r="A122" s="20" t="s">
        <v>224</v>
      </c>
      <c r="B122" s="21" t="s">
        <v>225</v>
      </c>
      <c r="C122" s="30">
        <v>4657.3999999999996</v>
      </c>
      <c r="D122" s="81" t="s">
        <v>440</v>
      </c>
      <c r="E122" s="27" t="s">
        <v>437</v>
      </c>
      <c r="F122" s="81" t="s">
        <v>440</v>
      </c>
      <c r="G122" s="81" t="s">
        <v>440</v>
      </c>
      <c r="H122" s="27" t="s">
        <v>437</v>
      </c>
      <c r="I122" s="81" t="s">
        <v>440</v>
      </c>
      <c r="J122" s="24" t="s">
        <v>363</v>
      </c>
      <c r="L122" s="15"/>
      <c r="N122" s="15"/>
      <c r="O122" s="15"/>
      <c r="P122" s="15"/>
    </row>
    <row r="123" spans="1:16" ht="42" x14ac:dyDescent="0.3">
      <c r="A123" s="20" t="s">
        <v>226</v>
      </c>
      <c r="B123" s="21" t="s">
        <v>227</v>
      </c>
      <c r="C123" s="30">
        <v>10702.099999999999</v>
      </c>
      <c r="D123" s="30">
        <v>8765.8999999999978</v>
      </c>
      <c r="E123" s="81" t="s">
        <v>440</v>
      </c>
      <c r="F123" s="81" t="s">
        <v>440</v>
      </c>
      <c r="G123" s="30">
        <v>81.908223619663417</v>
      </c>
      <c r="H123" s="81" t="s">
        <v>440</v>
      </c>
      <c r="I123" s="81" t="s">
        <v>440</v>
      </c>
      <c r="J123" s="24" t="s">
        <v>364</v>
      </c>
      <c r="L123" s="15"/>
      <c r="N123" s="15"/>
      <c r="O123" s="15"/>
      <c r="P123" s="15"/>
    </row>
    <row r="124" spans="1:16" ht="28.2" x14ac:dyDescent="0.3">
      <c r="A124" s="23" t="s">
        <v>228</v>
      </c>
      <c r="B124" s="21" t="s">
        <v>229</v>
      </c>
      <c r="C124" s="30">
        <v>242</v>
      </c>
      <c r="D124" s="81" t="s">
        <v>440</v>
      </c>
      <c r="E124" s="81" t="s">
        <v>440</v>
      </c>
      <c r="F124" s="27" t="s">
        <v>437</v>
      </c>
      <c r="G124" s="81" t="s">
        <v>440</v>
      </c>
      <c r="H124" s="81" t="s">
        <v>440</v>
      </c>
      <c r="I124" s="27" t="s">
        <v>437</v>
      </c>
      <c r="J124" s="24" t="s">
        <v>365</v>
      </c>
      <c r="L124" s="15"/>
      <c r="N124" s="15"/>
      <c r="O124" s="15"/>
      <c r="P124" s="15"/>
    </row>
    <row r="125" spans="1:16" ht="28.2" x14ac:dyDescent="0.3">
      <c r="A125" s="23" t="s">
        <v>230</v>
      </c>
      <c r="B125" s="21">
        <v>88</v>
      </c>
      <c r="C125" s="30">
        <v>10383.099999999997</v>
      </c>
      <c r="D125" s="30">
        <v>9913.4999999999945</v>
      </c>
      <c r="E125" s="30">
        <v>469.59999999999997</v>
      </c>
      <c r="F125" s="27" t="s">
        <v>437</v>
      </c>
      <c r="G125" s="30">
        <v>95.477265941770739</v>
      </c>
      <c r="H125" s="30">
        <v>4.522734058229239</v>
      </c>
      <c r="I125" s="27" t="s">
        <v>437</v>
      </c>
      <c r="J125" s="24" t="s">
        <v>366</v>
      </c>
      <c r="L125" s="15"/>
      <c r="N125" s="15"/>
      <c r="O125" s="15"/>
      <c r="P125" s="15"/>
    </row>
    <row r="126" spans="1:16" ht="42" x14ac:dyDescent="0.3">
      <c r="A126" s="20" t="s">
        <v>231</v>
      </c>
      <c r="B126" s="21" t="s">
        <v>232</v>
      </c>
      <c r="C126" s="30">
        <v>8728.5999999999967</v>
      </c>
      <c r="D126" s="81" t="s">
        <v>440</v>
      </c>
      <c r="E126" s="81" t="s">
        <v>440</v>
      </c>
      <c r="F126" s="27" t="s">
        <v>437</v>
      </c>
      <c r="G126" s="81" t="s">
        <v>440</v>
      </c>
      <c r="H126" s="81" t="s">
        <v>440</v>
      </c>
      <c r="I126" s="27" t="s">
        <v>437</v>
      </c>
      <c r="J126" s="24" t="s">
        <v>367</v>
      </c>
      <c r="L126" s="15"/>
      <c r="N126" s="15"/>
      <c r="O126" s="15"/>
      <c r="P126" s="15"/>
    </row>
    <row r="127" spans="1:16" ht="28.2" x14ac:dyDescent="0.3">
      <c r="A127" s="23" t="s">
        <v>233</v>
      </c>
      <c r="B127" s="21" t="s">
        <v>234</v>
      </c>
      <c r="C127" s="30">
        <v>1654.4999999999998</v>
      </c>
      <c r="D127" s="81" t="s">
        <v>440</v>
      </c>
      <c r="E127" s="81" t="s">
        <v>440</v>
      </c>
      <c r="F127" s="27" t="s">
        <v>437</v>
      </c>
      <c r="G127" s="81" t="s">
        <v>440</v>
      </c>
      <c r="H127" s="81" t="s">
        <v>440</v>
      </c>
      <c r="I127" s="27" t="s">
        <v>437</v>
      </c>
      <c r="J127" s="24" t="s">
        <v>368</v>
      </c>
      <c r="L127" s="15"/>
      <c r="N127" s="15"/>
      <c r="O127" s="15"/>
      <c r="P127" s="15"/>
    </row>
    <row r="128" spans="1:16" ht="28.2" x14ac:dyDescent="0.3">
      <c r="A128" s="17" t="s">
        <v>235</v>
      </c>
      <c r="B128" s="18" t="s">
        <v>236</v>
      </c>
      <c r="C128" s="27">
        <v>1850590.3</v>
      </c>
      <c r="D128" s="27">
        <v>1093839.4000000001</v>
      </c>
      <c r="E128" s="27">
        <v>695247.09999999986</v>
      </c>
      <c r="F128" s="27">
        <v>61503.80000000001</v>
      </c>
      <c r="G128" s="27">
        <v>59.107593939079869</v>
      </c>
      <c r="H128" s="27">
        <v>37.568936787359135</v>
      </c>
      <c r="I128" s="27">
        <v>3.3234692735609825</v>
      </c>
      <c r="J128" s="14" t="s">
        <v>237</v>
      </c>
      <c r="L128" s="15"/>
      <c r="N128" s="15"/>
      <c r="O128" s="15"/>
      <c r="P128" s="15"/>
    </row>
    <row r="129" spans="1:16" ht="28.2" x14ac:dyDescent="0.3">
      <c r="A129" s="23" t="s">
        <v>238</v>
      </c>
      <c r="B129" s="21">
        <v>90</v>
      </c>
      <c r="C129" s="30">
        <v>502009.49999999988</v>
      </c>
      <c r="D129" s="30">
        <v>273607.50000000017</v>
      </c>
      <c r="E129" s="30">
        <v>214490.7</v>
      </c>
      <c r="F129" s="30">
        <v>13911.299999999997</v>
      </c>
      <c r="G129" s="30">
        <v>54.502454634822698</v>
      </c>
      <c r="H129" s="30">
        <v>42.726422507940597</v>
      </c>
      <c r="I129" s="30">
        <v>2.7711228572367652</v>
      </c>
      <c r="J129" s="24" t="s">
        <v>369</v>
      </c>
      <c r="L129" s="15"/>
      <c r="N129" s="15"/>
      <c r="O129" s="15"/>
      <c r="P129" s="15"/>
    </row>
    <row r="130" spans="1:16" ht="28.2" x14ac:dyDescent="0.3">
      <c r="A130" s="23" t="s">
        <v>239</v>
      </c>
      <c r="B130" s="21">
        <v>91</v>
      </c>
      <c r="C130" s="30">
        <v>133683.60000000003</v>
      </c>
      <c r="D130" s="81" t="s">
        <v>440</v>
      </c>
      <c r="E130" s="30">
        <v>53234.600000000006</v>
      </c>
      <c r="F130" s="81" t="s">
        <v>440</v>
      </c>
      <c r="G130" s="81" t="s">
        <v>440</v>
      </c>
      <c r="H130" s="30">
        <v>39.821339341549745</v>
      </c>
      <c r="I130" s="81" t="s">
        <v>440</v>
      </c>
      <c r="J130" s="24" t="s">
        <v>370</v>
      </c>
      <c r="L130" s="15"/>
      <c r="N130" s="15"/>
      <c r="O130" s="15"/>
      <c r="P130" s="15"/>
    </row>
    <row r="131" spans="1:16" x14ac:dyDescent="0.3">
      <c r="A131" s="20" t="s">
        <v>240</v>
      </c>
      <c r="B131" s="21">
        <v>92</v>
      </c>
      <c r="C131" s="30">
        <v>292109</v>
      </c>
      <c r="D131" s="81" t="s">
        <v>440</v>
      </c>
      <c r="E131" s="27" t="s">
        <v>437</v>
      </c>
      <c r="F131" s="81" t="s">
        <v>440</v>
      </c>
      <c r="G131" s="81" t="s">
        <v>440</v>
      </c>
      <c r="H131" s="27" t="s">
        <v>437</v>
      </c>
      <c r="I131" s="81" t="s">
        <v>440</v>
      </c>
      <c r="J131" s="24" t="s">
        <v>371</v>
      </c>
      <c r="L131" s="15"/>
      <c r="N131" s="15"/>
      <c r="O131" s="15"/>
      <c r="P131" s="15"/>
    </row>
    <row r="132" spans="1:16" ht="28.2" x14ac:dyDescent="0.3">
      <c r="A132" s="20" t="s">
        <v>241</v>
      </c>
      <c r="B132" s="21">
        <v>93</v>
      </c>
      <c r="C132" s="30">
        <v>922788.20000000019</v>
      </c>
      <c r="D132" s="30">
        <v>453182.1</v>
      </c>
      <c r="E132" s="30">
        <v>427521.80000000005</v>
      </c>
      <c r="F132" s="30">
        <v>42084.30000000001</v>
      </c>
      <c r="G132" s="30">
        <v>49.110088317124109</v>
      </c>
      <c r="H132" s="30">
        <v>46.329352716040361</v>
      </c>
      <c r="I132" s="30">
        <v>4.5605589668355107</v>
      </c>
      <c r="J132" s="24" t="s">
        <v>372</v>
      </c>
      <c r="L132" s="15"/>
      <c r="N132" s="15"/>
      <c r="O132" s="15"/>
      <c r="P132" s="15"/>
    </row>
    <row r="133" spans="1:16" x14ac:dyDescent="0.3">
      <c r="A133" s="20" t="s">
        <v>242</v>
      </c>
      <c r="B133" s="21" t="s">
        <v>243</v>
      </c>
      <c r="C133" s="30">
        <v>657107.30000000005</v>
      </c>
      <c r="D133" s="30">
        <v>368297.49999999994</v>
      </c>
      <c r="E133" s="30">
        <v>254655.80000000002</v>
      </c>
      <c r="F133" s="30">
        <v>34154.000000000007</v>
      </c>
      <c r="G133" s="30">
        <v>56.048304439777176</v>
      </c>
      <c r="H133" s="30">
        <v>38.754066497206772</v>
      </c>
      <c r="I133" s="30">
        <v>5.1976290630160413</v>
      </c>
      <c r="J133" s="24" t="s">
        <v>373</v>
      </c>
      <c r="L133" s="15"/>
      <c r="N133" s="15"/>
      <c r="O133" s="15"/>
      <c r="P133" s="15"/>
    </row>
    <row r="134" spans="1:16" x14ac:dyDescent="0.3">
      <c r="A134" s="20" t="s">
        <v>244</v>
      </c>
      <c r="B134" s="21" t="s">
        <v>245</v>
      </c>
      <c r="C134" s="30">
        <v>265680.90000000008</v>
      </c>
      <c r="D134" s="30">
        <v>84884.60000000002</v>
      </c>
      <c r="E134" s="30">
        <v>172866</v>
      </c>
      <c r="F134" s="30">
        <v>7930.2999999999993</v>
      </c>
      <c r="G134" s="30">
        <v>31.949831546038876</v>
      </c>
      <c r="H134" s="30">
        <v>65.065271910777156</v>
      </c>
      <c r="I134" s="30">
        <v>2.9848965431839463</v>
      </c>
      <c r="J134" s="24" t="s">
        <v>374</v>
      </c>
      <c r="L134" s="15"/>
      <c r="N134" s="15"/>
      <c r="O134" s="15"/>
      <c r="P134" s="15"/>
    </row>
    <row r="135" spans="1:16" x14ac:dyDescent="0.3">
      <c r="A135" s="17" t="s">
        <v>246</v>
      </c>
      <c r="B135" s="18" t="s">
        <v>247</v>
      </c>
      <c r="C135" s="27">
        <v>983707.6</v>
      </c>
      <c r="D135" s="27">
        <v>227283.59999999998</v>
      </c>
      <c r="E135" s="27">
        <v>712072.49999999977</v>
      </c>
      <c r="F135" s="27">
        <v>44351.5</v>
      </c>
      <c r="G135" s="27">
        <v>23.104792521680221</v>
      </c>
      <c r="H135" s="27">
        <v>72.386601465720076</v>
      </c>
      <c r="I135" s="27">
        <v>4.508606012599679</v>
      </c>
      <c r="J135" s="14" t="s">
        <v>248</v>
      </c>
      <c r="L135" s="15"/>
      <c r="N135" s="15"/>
      <c r="O135" s="15"/>
      <c r="P135" s="15"/>
    </row>
    <row r="136" spans="1:16" ht="28.2" x14ac:dyDescent="0.3">
      <c r="A136" s="23" t="s">
        <v>249</v>
      </c>
      <c r="B136" s="21">
        <v>95</v>
      </c>
      <c r="C136" s="30">
        <v>546441</v>
      </c>
      <c r="D136" s="30">
        <v>25283.599999999999</v>
      </c>
      <c r="E136" s="30">
        <v>516630.39999999979</v>
      </c>
      <c r="F136" s="30">
        <v>4526.9999999999991</v>
      </c>
      <c r="G136" s="30">
        <v>4.6269588116557898</v>
      </c>
      <c r="H136" s="30">
        <v>94.6</v>
      </c>
      <c r="I136" s="30">
        <v>0.82845174501913266</v>
      </c>
      <c r="J136" s="24" t="s">
        <v>375</v>
      </c>
      <c r="L136" s="15"/>
      <c r="N136" s="15"/>
      <c r="O136" s="15"/>
      <c r="P136" s="15"/>
    </row>
    <row r="137" spans="1:16" ht="28.2" x14ac:dyDescent="0.3">
      <c r="A137" s="20" t="s">
        <v>250</v>
      </c>
      <c r="B137" s="21" t="s">
        <v>251</v>
      </c>
      <c r="C137" s="30">
        <v>437191.9</v>
      </c>
      <c r="D137" s="30">
        <v>10201.599999999999</v>
      </c>
      <c r="E137" s="30">
        <v>424403.79999999981</v>
      </c>
      <c r="F137" s="30">
        <v>2586.4999999999995</v>
      </c>
      <c r="G137" s="30">
        <v>2.3334375591130572</v>
      </c>
      <c r="H137" s="30">
        <v>97.074945807550364</v>
      </c>
      <c r="I137" s="30">
        <v>0.59161663333652781</v>
      </c>
      <c r="J137" s="24" t="s">
        <v>376</v>
      </c>
      <c r="L137" s="15"/>
      <c r="N137" s="15"/>
      <c r="O137" s="15"/>
      <c r="P137" s="15"/>
    </row>
    <row r="138" spans="1:16" ht="28.2" x14ac:dyDescent="0.3">
      <c r="A138" s="20" t="s">
        <v>252</v>
      </c>
      <c r="B138" s="21" t="s">
        <v>253</v>
      </c>
      <c r="C138" s="30">
        <v>109249.1</v>
      </c>
      <c r="D138" s="30">
        <v>15081.999999999998</v>
      </c>
      <c r="E138" s="30">
        <v>92226.599999999962</v>
      </c>
      <c r="F138" s="30">
        <v>1940.5</v>
      </c>
      <c r="G138" s="30">
        <v>13.805148051562893</v>
      </c>
      <c r="H138" s="30">
        <v>84.418635942996289</v>
      </c>
      <c r="I138" s="30">
        <v>1.776216005440777</v>
      </c>
      <c r="J138" s="24" t="s">
        <v>254</v>
      </c>
      <c r="L138" s="15"/>
      <c r="N138" s="15"/>
      <c r="O138" s="15"/>
      <c r="P138" s="15"/>
    </row>
    <row r="139" spans="1:16" x14ac:dyDescent="0.3">
      <c r="A139" s="20" t="s">
        <v>255</v>
      </c>
      <c r="B139" s="21" t="s">
        <v>256</v>
      </c>
      <c r="C139" s="30">
        <v>437266.6</v>
      </c>
      <c r="D139" s="30">
        <v>201999.99999999994</v>
      </c>
      <c r="E139" s="30">
        <v>195442.09999999998</v>
      </c>
      <c r="F139" s="30">
        <v>39824.500000000007</v>
      </c>
      <c r="G139" s="30">
        <v>46.196073516705816</v>
      </c>
      <c r="H139" s="30">
        <v>44.696324850788969</v>
      </c>
      <c r="I139" s="30">
        <v>9.1076016325052063</v>
      </c>
      <c r="J139" s="24" t="s">
        <v>257</v>
      </c>
      <c r="L139" s="15"/>
      <c r="N139" s="15"/>
      <c r="O139" s="15"/>
      <c r="P139" s="15"/>
    </row>
    <row r="140" spans="1:16" s="32" customFormat="1" ht="10.8" customHeight="1" x14ac:dyDescent="0.3">
      <c r="A140" s="46" t="s">
        <v>435</v>
      </c>
      <c r="B140" s="34"/>
      <c r="L140" s="9"/>
      <c r="M140" s="9"/>
      <c r="N140" s="9"/>
      <c r="O140" s="9"/>
      <c r="P140" s="9"/>
    </row>
    <row r="141" spans="1:16" s="32" customFormat="1" ht="28.2" customHeight="1" x14ac:dyDescent="0.3">
      <c r="A141" s="104" t="s">
        <v>433</v>
      </c>
      <c r="B141" s="105"/>
      <c r="C141" s="105"/>
      <c r="D141" s="105"/>
      <c r="E141" s="105"/>
      <c r="F141" s="105"/>
      <c r="G141" s="105"/>
      <c r="H141" s="105"/>
      <c r="I141" s="105"/>
      <c r="J141" s="105"/>
      <c r="L141" s="9"/>
      <c r="M141" s="9"/>
      <c r="N141" s="9"/>
      <c r="O141" s="9"/>
      <c r="P141" s="9"/>
    </row>
    <row r="142" spans="1:16" ht="25.8" customHeight="1" x14ac:dyDescent="0.3">
      <c r="A142" s="104" t="s">
        <v>434</v>
      </c>
      <c r="B142" s="106"/>
      <c r="C142" s="106"/>
      <c r="D142" s="106"/>
      <c r="E142" s="106"/>
      <c r="F142" s="106"/>
      <c r="G142" s="106"/>
      <c r="H142" s="106"/>
      <c r="I142" s="106"/>
      <c r="J142" s="106"/>
    </row>
    <row r="143" spans="1:16" x14ac:dyDescent="0.3">
      <c r="A143" s="25"/>
      <c r="B143" s="34"/>
    </row>
    <row r="144" spans="1:16" x14ac:dyDescent="0.3">
      <c r="A144" s="25"/>
      <c r="B144" s="34"/>
    </row>
  </sheetData>
  <mergeCells count="10">
    <mergeCell ref="A141:J141"/>
    <mergeCell ref="A142:J142"/>
    <mergeCell ref="A1:J1"/>
    <mergeCell ref="A2:I2"/>
    <mergeCell ref="A3:A4"/>
    <mergeCell ref="B3:B4"/>
    <mergeCell ref="C3:C4"/>
    <mergeCell ref="G3:I3"/>
    <mergeCell ref="J3:J4"/>
    <mergeCell ref="D3:F3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2" manualBreakCount="2">
    <brk id="53" max="9" man="1"/>
    <brk id="75" max="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6" customWidth="1"/>
    <col min="2" max="2" width="7.90625" style="37" customWidth="1"/>
    <col min="3" max="3" width="12.453125" style="32" customWidth="1"/>
    <col min="4" max="9" width="10.1796875" style="32" customWidth="1"/>
    <col min="10" max="10" width="30.54296875" style="32" customWidth="1"/>
    <col min="11" max="11" width="2.54296875" style="32" customWidth="1"/>
    <col min="12" max="12" width="8.453125" style="9" customWidth="1"/>
    <col min="13" max="13" width="9.08984375" style="9" bestFit="1" customWidth="1"/>
    <col min="14" max="16384" width="8" style="9"/>
  </cols>
  <sheetData>
    <row r="1" spans="1:13" s="2" customFormat="1" ht="18.75" customHeight="1" x14ac:dyDescent="0.35">
      <c r="A1" s="124" t="s">
        <v>484</v>
      </c>
      <c r="B1" s="124"/>
      <c r="C1" s="124"/>
      <c r="D1" s="124"/>
      <c r="E1" s="124"/>
      <c r="F1" s="124"/>
      <c r="G1" s="124"/>
      <c r="H1" s="124"/>
      <c r="I1" s="124"/>
      <c r="J1" s="124"/>
      <c r="K1" s="1"/>
    </row>
    <row r="2" spans="1:13" s="2" customFormat="1" ht="18.75" customHeight="1" x14ac:dyDescent="0.35">
      <c r="A2" s="108" t="s">
        <v>500</v>
      </c>
      <c r="B2" s="108"/>
      <c r="C2" s="108"/>
      <c r="D2" s="108"/>
      <c r="E2" s="108"/>
      <c r="F2" s="108"/>
      <c r="G2" s="108"/>
      <c r="H2" s="108"/>
      <c r="I2" s="108"/>
      <c r="J2" s="39"/>
      <c r="K2" s="1"/>
    </row>
    <row r="3" spans="1:13" s="5" customFormat="1" ht="59.25" customHeight="1" x14ac:dyDescent="0.2">
      <c r="A3" s="109"/>
      <c r="B3" s="111" t="s">
        <v>0</v>
      </c>
      <c r="C3" s="113" t="s">
        <v>1</v>
      </c>
      <c r="D3" s="3" t="s">
        <v>2</v>
      </c>
      <c r="E3" s="3"/>
      <c r="F3" s="3"/>
      <c r="G3" s="115" t="s">
        <v>3</v>
      </c>
      <c r="H3" s="116"/>
      <c r="I3" s="116"/>
      <c r="J3" s="117"/>
      <c r="K3" s="4"/>
    </row>
    <row r="4" spans="1:13" ht="59.25" customHeight="1" x14ac:dyDescent="0.3">
      <c r="A4" s="110"/>
      <c r="B4" s="112"/>
      <c r="C4" s="114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18"/>
      <c r="K4" s="4"/>
      <c r="L4" s="10"/>
    </row>
    <row r="5" spans="1:13" s="16" customFormat="1" x14ac:dyDescent="0.3">
      <c r="A5" s="11" t="s">
        <v>7</v>
      </c>
      <c r="B5" s="18"/>
      <c r="C5" s="13">
        <v>2270273.1000000006</v>
      </c>
      <c r="D5" s="13">
        <v>490908.30000000005</v>
      </c>
      <c r="E5" s="13">
        <v>1613734.3000000003</v>
      </c>
      <c r="F5" s="13">
        <v>165630.5</v>
      </c>
      <c r="G5" s="13">
        <v>21.623314833796865</v>
      </c>
      <c r="H5" s="13">
        <v>71.081065093005762</v>
      </c>
      <c r="I5" s="13">
        <v>7.2956200731973588</v>
      </c>
      <c r="J5" s="14" t="s">
        <v>8</v>
      </c>
      <c r="K5" s="13"/>
      <c r="L5" s="15"/>
      <c r="M5" s="15"/>
    </row>
    <row r="6" spans="1:13" s="19" customFormat="1" ht="30" customHeight="1" x14ac:dyDescent="0.3">
      <c r="A6" s="17" t="s">
        <v>9</v>
      </c>
      <c r="B6" s="18" t="s">
        <v>10</v>
      </c>
      <c r="C6" s="13">
        <v>1457815</v>
      </c>
      <c r="D6" s="13">
        <v>139871.40000000002</v>
      </c>
      <c r="E6" s="13">
        <v>1203289.2</v>
      </c>
      <c r="F6" s="13">
        <v>114654.40000000001</v>
      </c>
      <c r="G6" s="13">
        <v>9.5945919063804403</v>
      </c>
      <c r="H6" s="13">
        <v>82.540596714946673</v>
      </c>
      <c r="I6" s="13">
        <v>7.8648113786728775</v>
      </c>
      <c r="J6" s="14" t="s">
        <v>11</v>
      </c>
      <c r="K6" s="13"/>
      <c r="L6" s="15"/>
      <c r="M6" s="15"/>
    </row>
    <row r="7" spans="1:13" s="19" customFormat="1" ht="13.8" x14ac:dyDescent="0.25">
      <c r="A7" s="20" t="s">
        <v>12</v>
      </c>
      <c r="B7" s="21">
        <v>49</v>
      </c>
      <c r="C7" s="81" t="s">
        <v>440</v>
      </c>
      <c r="D7" s="81" t="s">
        <v>440</v>
      </c>
      <c r="E7" s="81" t="s">
        <v>440</v>
      </c>
      <c r="F7" s="81" t="s">
        <v>440</v>
      </c>
      <c r="G7" s="81" t="s">
        <v>440</v>
      </c>
      <c r="H7" s="81" t="s">
        <v>440</v>
      </c>
      <c r="I7" s="81" t="s">
        <v>440</v>
      </c>
      <c r="J7" s="24" t="s">
        <v>258</v>
      </c>
      <c r="K7" s="13"/>
      <c r="L7" s="15"/>
      <c r="M7" s="15"/>
    </row>
    <row r="8" spans="1:13" s="19" customFormat="1" ht="15.75" customHeight="1" x14ac:dyDescent="0.25">
      <c r="A8" s="20" t="s">
        <v>23</v>
      </c>
      <c r="B8" s="21">
        <v>50</v>
      </c>
      <c r="C8" s="13" t="s">
        <v>437</v>
      </c>
      <c r="D8" s="13" t="s">
        <v>437</v>
      </c>
      <c r="E8" s="13" t="s">
        <v>437</v>
      </c>
      <c r="F8" s="13" t="s">
        <v>437</v>
      </c>
      <c r="G8" s="13" t="s">
        <v>437</v>
      </c>
      <c r="H8" s="13" t="s">
        <v>437</v>
      </c>
      <c r="I8" s="13" t="s">
        <v>437</v>
      </c>
      <c r="J8" s="24" t="s">
        <v>264</v>
      </c>
      <c r="K8" s="22"/>
      <c r="L8" s="15"/>
      <c r="M8" s="15"/>
    </row>
    <row r="9" spans="1:13" s="19" customFormat="1" ht="15.75" customHeight="1" x14ac:dyDescent="0.25">
      <c r="A9" s="20" t="s">
        <v>32</v>
      </c>
      <c r="B9" s="21">
        <v>51</v>
      </c>
      <c r="C9" s="13" t="s">
        <v>437</v>
      </c>
      <c r="D9" s="13" t="s">
        <v>437</v>
      </c>
      <c r="E9" s="13" t="s">
        <v>437</v>
      </c>
      <c r="F9" s="13" t="s">
        <v>437</v>
      </c>
      <c r="G9" s="13" t="s">
        <v>437</v>
      </c>
      <c r="H9" s="13" t="s">
        <v>437</v>
      </c>
      <c r="I9" s="13" t="s">
        <v>437</v>
      </c>
      <c r="J9" s="24" t="s">
        <v>269</v>
      </c>
      <c r="K9" s="22"/>
      <c r="L9" s="15"/>
      <c r="M9" s="15"/>
    </row>
    <row r="10" spans="1:13" s="25" customFormat="1" ht="27.6" x14ac:dyDescent="0.25">
      <c r="A10" s="20" t="s">
        <v>37</v>
      </c>
      <c r="B10" s="21">
        <v>52</v>
      </c>
      <c r="C10" s="22">
        <v>1069194.1000000001</v>
      </c>
      <c r="D10" s="22">
        <v>8818.6</v>
      </c>
      <c r="E10" s="22">
        <v>1058621.2</v>
      </c>
      <c r="F10" s="22">
        <v>1754.3</v>
      </c>
      <c r="G10" s="22">
        <v>0.82478943720321696</v>
      </c>
      <c r="H10" s="22">
        <v>99.011133712765513</v>
      </c>
      <c r="I10" s="22">
        <v>0.1640768500312525</v>
      </c>
      <c r="J10" s="24" t="s">
        <v>38</v>
      </c>
      <c r="K10" s="22"/>
      <c r="L10" s="15"/>
      <c r="M10" s="15"/>
    </row>
    <row r="11" spans="1:13" s="25" customFormat="1" ht="15.75" customHeight="1" x14ac:dyDescent="0.25">
      <c r="A11" s="20" t="s">
        <v>43</v>
      </c>
      <c r="B11" s="21">
        <v>53</v>
      </c>
      <c r="C11" s="81" t="s">
        <v>440</v>
      </c>
      <c r="D11" s="81" t="s">
        <v>440</v>
      </c>
      <c r="E11" s="81" t="s">
        <v>440</v>
      </c>
      <c r="F11" s="81" t="s">
        <v>440</v>
      </c>
      <c r="G11" s="81" t="s">
        <v>440</v>
      </c>
      <c r="H11" s="81" t="s">
        <v>440</v>
      </c>
      <c r="I11" s="81" t="s">
        <v>440</v>
      </c>
      <c r="J11" s="24" t="s">
        <v>44</v>
      </c>
      <c r="K11" s="22"/>
      <c r="L11" s="15"/>
      <c r="M11" s="15"/>
    </row>
    <row r="12" spans="1:13" s="26" customFormat="1" ht="32.25" customHeight="1" x14ac:dyDescent="0.35">
      <c r="A12" s="17" t="s">
        <v>49</v>
      </c>
      <c r="B12" s="18" t="s">
        <v>50</v>
      </c>
      <c r="C12" s="13">
        <v>47251.9</v>
      </c>
      <c r="D12" s="13">
        <v>40923.1</v>
      </c>
      <c r="E12" s="13">
        <v>2869</v>
      </c>
      <c r="F12" s="13">
        <v>3459.7999999999997</v>
      </c>
      <c r="G12" s="13">
        <v>86.606252870254949</v>
      </c>
      <c r="H12" s="13">
        <v>6.0717135183982016</v>
      </c>
      <c r="I12" s="13">
        <v>7.3220336113468436</v>
      </c>
      <c r="J12" s="14" t="s">
        <v>51</v>
      </c>
      <c r="K12" s="13"/>
      <c r="L12" s="15"/>
      <c r="M12" s="15"/>
    </row>
    <row r="13" spans="1:13" s="26" customFormat="1" ht="15.75" customHeight="1" x14ac:dyDescent="0.35">
      <c r="A13" s="17" t="s">
        <v>68</v>
      </c>
      <c r="B13" s="18" t="s">
        <v>69</v>
      </c>
      <c r="C13" s="13">
        <v>95559.6</v>
      </c>
      <c r="D13" s="13">
        <v>50474.500000000007</v>
      </c>
      <c r="E13" s="13">
        <v>44006.499999999993</v>
      </c>
      <c r="F13" s="13">
        <v>1078.5999999999999</v>
      </c>
      <c r="G13" s="13">
        <v>52.819915529156681</v>
      </c>
      <c r="H13" s="13">
        <v>46.051364802699041</v>
      </c>
      <c r="I13" s="13">
        <v>1.1287196681442784</v>
      </c>
      <c r="J13" s="14" t="s">
        <v>70</v>
      </c>
      <c r="K13" s="13"/>
      <c r="L13" s="15"/>
      <c r="M13" s="15"/>
    </row>
    <row r="14" spans="1:13" s="26" customFormat="1" ht="15.75" customHeight="1" x14ac:dyDescent="0.35">
      <c r="A14" s="20" t="s">
        <v>71</v>
      </c>
      <c r="B14" s="21">
        <v>58</v>
      </c>
      <c r="C14" s="22">
        <v>5994</v>
      </c>
      <c r="D14" s="22">
        <v>2463.6000000000004</v>
      </c>
      <c r="E14" s="22">
        <v>2803.2</v>
      </c>
      <c r="F14" s="22">
        <v>727.19999999999993</v>
      </c>
      <c r="G14" s="22">
        <v>41.101101101101108</v>
      </c>
      <c r="H14" s="22">
        <v>46.766766766766764</v>
      </c>
      <c r="I14" s="22">
        <v>12.132132132132131</v>
      </c>
      <c r="J14" s="24" t="s">
        <v>285</v>
      </c>
      <c r="K14" s="13"/>
      <c r="L14" s="15"/>
      <c r="M14" s="15"/>
    </row>
    <row r="15" spans="1:13" s="26" customFormat="1" ht="42.6" customHeight="1" x14ac:dyDescent="0.35">
      <c r="A15" s="23" t="s">
        <v>76</v>
      </c>
      <c r="B15" s="21">
        <v>59</v>
      </c>
      <c r="C15" s="22">
        <v>2063.6999999999998</v>
      </c>
      <c r="D15" s="22">
        <v>1499.8999999999999</v>
      </c>
      <c r="E15" s="81" t="s">
        <v>440</v>
      </c>
      <c r="F15" s="81" t="s">
        <v>440</v>
      </c>
      <c r="G15" s="22">
        <v>72.680137616901689</v>
      </c>
      <c r="H15" s="81" t="s">
        <v>440</v>
      </c>
      <c r="I15" s="81" t="s">
        <v>440</v>
      </c>
      <c r="J15" s="24" t="s">
        <v>288</v>
      </c>
      <c r="K15" s="13"/>
      <c r="L15" s="15"/>
      <c r="M15" s="15"/>
    </row>
    <row r="16" spans="1:13" s="26" customFormat="1" ht="28.8" x14ac:dyDescent="0.35">
      <c r="A16" s="23" t="s">
        <v>81</v>
      </c>
      <c r="B16" s="21">
        <v>60</v>
      </c>
      <c r="C16" s="22">
        <v>11617</v>
      </c>
      <c r="D16" s="22">
        <v>6530.6</v>
      </c>
      <c r="E16" s="22">
        <v>5063.8</v>
      </c>
      <c r="F16" s="22">
        <v>22.6</v>
      </c>
      <c r="G16" s="22">
        <v>56.215890505293963</v>
      </c>
      <c r="H16" s="22">
        <v>43.589567013858996</v>
      </c>
      <c r="I16" s="22">
        <v>0.19454248084703452</v>
      </c>
      <c r="J16" s="24" t="s">
        <v>291</v>
      </c>
      <c r="K16" s="13"/>
      <c r="L16" s="15"/>
      <c r="M16" s="15"/>
    </row>
    <row r="17" spans="1:13" ht="28.8" customHeight="1" x14ac:dyDescent="0.3">
      <c r="A17" s="20" t="s">
        <v>86</v>
      </c>
      <c r="B17" s="21">
        <v>61</v>
      </c>
      <c r="C17" s="22">
        <v>63052.399999999994</v>
      </c>
      <c r="D17" s="22">
        <v>39842.300000000003</v>
      </c>
      <c r="E17" s="81" t="s">
        <v>440</v>
      </c>
      <c r="F17" s="81" t="s">
        <v>440</v>
      </c>
      <c r="G17" s="22">
        <v>63.189188674816506</v>
      </c>
      <c r="H17" s="81" t="s">
        <v>440</v>
      </c>
      <c r="I17" s="81" t="s">
        <v>440</v>
      </c>
      <c r="J17" s="24" t="s">
        <v>87</v>
      </c>
      <c r="K17" s="22"/>
      <c r="L17" s="15"/>
      <c r="M17" s="15"/>
    </row>
    <row r="18" spans="1:13" ht="42" x14ac:dyDescent="0.3">
      <c r="A18" s="23" t="s">
        <v>96</v>
      </c>
      <c r="B18" s="21">
        <v>62</v>
      </c>
      <c r="C18" s="22">
        <v>11256.1</v>
      </c>
      <c r="D18" s="81" t="s">
        <v>440</v>
      </c>
      <c r="E18" s="22">
        <v>10950.2</v>
      </c>
      <c r="F18" s="81" t="s">
        <v>440</v>
      </c>
      <c r="G18" s="81" t="s">
        <v>440</v>
      </c>
      <c r="H18" s="22">
        <v>97.282362452359166</v>
      </c>
      <c r="I18" s="81" t="s">
        <v>440</v>
      </c>
      <c r="J18" s="24" t="s">
        <v>298</v>
      </c>
      <c r="K18" s="22"/>
      <c r="L18" s="15"/>
      <c r="M18" s="15"/>
    </row>
    <row r="19" spans="1:13" x14ac:dyDescent="0.3">
      <c r="A19" s="20" t="s">
        <v>97</v>
      </c>
      <c r="B19" s="21">
        <v>63</v>
      </c>
      <c r="C19" s="22">
        <v>1576.3999999999999</v>
      </c>
      <c r="D19" s="81" t="s">
        <v>440</v>
      </c>
      <c r="E19" s="22">
        <v>1465.5</v>
      </c>
      <c r="F19" s="81" t="s">
        <v>440</v>
      </c>
      <c r="G19" s="81" t="s">
        <v>440</v>
      </c>
      <c r="H19" s="22">
        <v>92.964983506724181</v>
      </c>
      <c r="I19" s="81" t="s">
        <v>440</v>
      </c>
      <c r="J19" s="24" t="s">
        <v>299</v>
      </c>
      <c r="K19" s="22"/>
      <c r="L19" s="15"/>
      <c r="M19" s="15"/>
    </row>
    <row r="20" spans="1:13" x14ac:dyDescent="0.3">
      <c r="A20" s="17" t="s">
        <v>102</v>
      </c>
      <c r="B20" s="18" t="s">
        <v>103</v>
      </c>
      <c r="C20" s="13">
        <v>169140.90000000005</v>
      </c>
      <c r="D20" s="13">
        <v>4301.2000000000007</v>
      </c>
      <c r="E20" s="13">
        <v>129161.79999999999</v>
      </c>
      <c r="F20" s="13">
        <v>35677.9</v>
      </c>
      <c r="G20" s="13">
        <v>2.5429686137415608</v>
      </c>
      <c r="H20" s="13">
        <v>76.363434272845865</v>
      </c>
      <c r="I20" s="13">
        <v>21.093597113412539</v>
      </c>
      <c r="J20" s="14" t="s">
        <v>104</v>
      </c>
      <c r="K20" s="13"/>
      <c r="L20" s="15"/>
      <c r="M20" s="15"/>
    </row>
    <row r="21" spans="1:13" ht="28.8" x14ac:dyDescent="0.3">
      <c r="A21" s="17" t="s">
        <v>111</v>
      </c>
      <c r="B21" s="18" t="s">
        <v>112</v>
      </c>
      <c r="C21" s="27">
        <v>154130.49999999997</v>
      </c>
      <c r="D21" s="27">
        <v>12615.4</v>
      </c>
      <c r="E21" s="27">
        <v>139416.49999999997</v>
      </c>
      <c r="F21" s="27">
        <v>2098.6</v>
      </c>
      <c r="G21" s="27">
        <v>8.1848822913050974</v>
      </c>
      <c r="H21" s="27">
        <v>90.4</v>
      </c>
      <c r="I21" s="27">
        <v>1.3615734718306891</v>
      </c>
      <c r="J21" s="14" t="s">
        <v>113</v>
      </c>
      <c r="K21" s="22"/>
      <c r="L21" s="15"/>
      <c r="M21" s="15"/>
    </row>
    <row r="22" spans="1:13" ht="30.6" customHeight="1" x14ac:dyDescent="0.3">
      <c r="A22" s="28" t="s">
        <v>114</v>
      </c>
      <c r="B22" s="21">
        <v>69</v>
      </c>
      <c r="C22" s="30">
        <v>12960.3</v>
      </c>
      <c r="D22" s="30">
        <v>1882.6</v>
      </c>
      <c r="E22" s="30">
        <v>10882.599999999999</v>
      </c>
      <c r="F22" s="30">
        <v>195.1</v>
      </c>
      <c r="G22" s="30">
        <v>14.525898320254932</v>
      </c>
      <c r="H22" s="30">
        <v>83.968735291621329</v>
      </c>
      <c r="I22" s="30">
        <v>1.5053663881237318</v>
      </c>
      <c r="J22" s="41" t="s">
        <v>305</v>
      </c>
      <c r="K22" s="31"/>
      <c r="L22" s="15"/>
      <c r="M22" s="15"/>
    </row>
    <row r="23" spans="1:13" ht="43.8" customHeight="1" x14ac:dyDescent="0.3">
      <c r="A23" s="28" t="s">
        <v>119</v>
      </c>
      <c r="B23" s="21">
        <v>70</v>
      </c>
      <c r="C23" s="30">
        <v>13403.400000000001</v>
      </c>
      <c r="D23" s="27" t="s">
        <v>437</v>
      </c>
      <c r="E23" s="30">
        <v>13403.400000000001</v>
      </c>
      <c r="F23" s="27" t="s">
        <v>437</v>
      </c>
      <c r="G23" s="27" t="s">
        <v>437</v>
      </c>
      <c r="H23" s="30">
        <v>100</v>
      </c>
      <c r="I23" s="27" t="s">
        <v>437</v>
      </c>
      <c r="J23" s="41" t="s">
        <v>308</v>
      </c>
      <c r="K23" s="31"/>
      <c r="L23" s="15"/>
      <c r="M23" s="15"/>
    </row>
    <row r="24" spans="1:13" ht="40.799999999999997" customHeight="1" x14ac:dyDescent="0.3">
      <c r="A24" s="28" t="s">
        <v>124</v>
      </c>
      <c r="B24" s="21">
        <v>71</v>
      </c>
      <c r="C24" s="30">
        <v>90918.699999999983</v>
      </c>
      <c r="D24" s="30">
        <v>8531.4</v>
      </c>
      <c r="E24" s="30">
        <v>81080.899999999994</v>
      </c>
      <c r="F24" s="30">
        <v>1306.4000000000001</v>
      </c>
      <c r="G24" s="30">
        <v>9.3835481589596004</v>
      </c>
      <c r="H24" s="30">
        <v>89.1795637201148</v>
      </c>
      <c r="I24" s="30">
        <v>1.4368881209256186</v>
      </c>
      <c r="J24" s="41" t="s">
        <v>311</v>
      </c>
      <c r="K24" s="31"/>
      <c r="L24" s="15"/>
      <c r="M24" s="15"/>
    </row>
    <row r="25" spans="1:13" x14ac:dyDescent="0.3">
      <c r="A25" s="20" t="s">
        <v>129</v>
      </c>
      <c r="B25" s="21">
        <v>72</v>
      </c>
      <c r="C25" s="30">
        <v>25484.299999999996</v>
      </c>
      <c r="D25" s="81" t="s">
        <v>440</v>
      </c>
      <c r="E25" s="30">
        <v>25190.499999999996</v>
      </c>
      <c r="F25" s="81" t="s">
        <v>440</v>
      </c>
      <c r="G25" s="81" t="s">
        <v>440</v>
      </c>
      <c r="H25" s="30">
        <v>98.847133333071739</v>
      </c>
      <c r="I25" s="81" t="s">
        <v>440</v>
      </c>
      <c r="J25" s="24" t="s">
        <v>314</v>
      </c>
      <c r="K25" s="15"/>
      <c r="L25" s="15"/>
      <c r="M25" s="15"/>
    </row>
    <row r="26" spans="1:13" ht="28.2" x14ac:dyDescent="0.3">
      <c r="A26" s="23" t="s">
        <v>134</v>
      </c>
      <c r="B26" s="21">
        <v>73</v>
      </c>
      <c r="C26" s="30">
        <v>7178.3999999999987</v>
      </c>
      <c r="D26" s="27" t="s">
        <v>437</v>
      </c>
      <c r="E26" s="30">
        <v>6774.7999999999993</v>
      </c>
      <c r="F26" s="30">
        <v>403.59999999999997</v>
      </c>
      <c r="G26" s="27" t="s">
        <v>437</v>
      </c>
      <c r="H26" s="30">
        <v>94.377577175972377</v>
      </c>
      <c r="I26" s="30">
        <v>5.6224228240276393</v>
      </c>
      <c r="J26" s="24" t="s">
        <v>317</v>
      </c>
      <c r="K26" s="15"/>
      <c r="L26" s="15"/>
      <c r="M26" s="15"/>
    </row>
    <row r="27" spans="1:13" ht="28.2" x14ac:dyDescent="0.3">
      <c r="A27" s="23" t="s">
        <v>139</v>
      </c>
      <c r="B27" s="21">
        <v>74</v>
      </c>
      <c r="C27" s="30">
        <v>635.5</v>
      </c>
      <c r="D27" s="30">
        <v>104</v>
      </c>
      <c r="E27" s="30">
        <v>531.5</v>
      </c>
      <c r="F27" s="27" t="s">
        <v>437</v>
      </c>
      <c r="G27" s="30">
        <v>16.365066876475218</v>
      </c>
      <c r="H27" s="30">
        <v>83.634933123524775</v>
      </c>
      <c r="I27" s="27" t="s">
        <v>437</v>
      </c>
      <c r="J27" s="24" t="s">
        <v>320</v>
      </c>
      <c r="L27" s="15"/>
      <c r="M27" s="15"/>
    </row>
    <row r="28" spans="1:13" x14ac:dyDescent="0.3">
      <c r="A28" s="20" t="s">
        <v>148</v>
      </c>
      <c r="B28" s="21">
        <v>75</v>
      </c>
      <c r="C28" s="30">
        <v>3549.9</v>
      </c>
      <c r="D28" s="81" t="s">
        <v>440</v>
      </c>
      <c r="E28" s="30">
        <v>1552.7999999999997</v>
      </c>
      <c r="F28" s="81" t="s">
        <v>440</v>
      </c>
      <c r="G28" s="81" t="s">
        <v>440</v>
      </c>
      <c r="H28" s="30">
        <v>43.8</v>
      </c>
      <c r="I28" s="81" t="s">
        <v>440</v>
      </c>
      <c r="J28" s="24" t="s">
        <v>325</v>
      </c>
      <c r="L28" s="15"/>
      <c r="M28" s="15"/>
    </row>
    <row r="29" spans="1:13" ht="28.8" x14ac:dyDescent="0.3">
      <c r="A29" s="17" t="s">
        <v>149</v>
      </c>
      <c r="B29" s="18" t="s">
        <v>150</v>
      </c>
      <c r="C29" s="27">
        <v>148348.70000000004</v>
      </c>
      <c r="D29" s="27">
        <v>75216.800000000003</v>
      </c>
      <c r="E29" s="27">
        <v>68221.600000000006</v>
      </c>
      <c r="F29" s="27">
        <v>4910.2999999999993</v>
      </c>
      <c r="G29" s="27">
        <v>50.70270248407973</v>
      </c>
      <c r="H29" s="27">
        <v>45.987325807371413</v>
      </c>
      <c r="I29" s="27">
        <v>3.3099717085488436</v>
      </c>
      <c r="J29" s="14" t="s">
        <v>436</v>
      </c>
      <c r="L29" s="15"/>
      <c r="M29" s="15"/>
    </row>
    <row r="30" spans="1:13" x14ac:dyDescent="0.3">
      <c r="A30" s="17" t="s">
        <v>196</v>
      </c>
      <c r="B30" s="18" t="s">
        <v>197</v>
      </c>
      <c r="C30" s="27">
        <v>119238.20000000001</v>
      </c>
      <c r="D30" s="27">
        <v>114477.8</v>
      </c>
      <c r="E30" s="84" t="s">
        <v>440</v>
      </c>
      <c r="F30" s="84" t="s">
        <v>440</v>
      </c>
      <c r="G30" s="27">
        <v>96.007655264839613</v>
      </c>
      <c r="H30" s="84" t="s">
        <v>440</v>
      </c>
      <c r="I30" s="84" t="s">
        <v>440</v>
      </c>
      <c r="J30" s="14" t="s">
        <v>198</v>
      </c>
      <c r="L30" s="15"/>
      <c r="M30" s="15"/>
    </row>
    <row r="31" spans="1:13" ht="28.2" x14ac:dyDescent="0.3">
      <c r="A31" s="17" t="s">
        <v>211</v>
      </c>
      <c r="B31" s="18" t="s">
        <v>212</v>
      </c>
      <c r="C31" s="27">
        <v>61478.200000000004</v>
      </c>
      <c r="D31" s="27">
        <v>43487</v>
      </c>
      <c r="E31" s="27">
        <v>15794.300000000001</v>
      </c>
      <c r="F31" s="27">
        <v>2196.9</v>
      </c>
      <c r="G31" s="27">
        <v>70.735642878288559</v>
      </c>
      <c r="H31" s="27">
        <v>25.690895309231564</v>
      </c>
      <c r="I31" s="27">
        <v>3.5734618124798709</v>
      </c>
      <c r="J31" s="14" t="s">
        <v>213</v>
      </c>
      <c r="L31" s="15"/>
      <c r="M31" s="15"/>
    </row>
    <row r="32" spans="1:13" ht="28.2" x14ac:dyDescent="0.3">
      <c r="A32" s="17" t="s">
        <v>235</v>
      </c>
      <c r="B32" s="18" t="s">
        <v>236</v>
      </c>
      <c r="C32" s="27">
        <v>4755.9000000000005</v>
      </c>
      <c r="D32" s="27">
        <v>3360.4</v>
      </c>
      <c r="E32" s="84" t="s">
        <v>440</v>
      </c>
      <c r="F32" s="84" t="s">
        <v>440</v>
      </c>
      <c r="G32" s="27">
        <v>70.657499106373137</v>
      </c>
      <c r="H32" s="84" t="s">
        <v>440</v>
      </c>
      <c r="I32" s="84" t="s">
        <v>440</v>
      </c>
      <c r="J32" s="14" t="s">
        <v>237</v>
      </c>
      <c r="L32" s="15"/>
      <c r="M32" s="15"/>
    </row>
    <row r="33" spans="1:13" x14ac:dyDescent="0.3">
      <c r="A33" s="17" t="s">
        <v>246</v>
      </c>
      <c r="B33" s="18" t="s">
        <v>247</v>
      </c>
      <c r="C33" s="27">
        <v>12554.2</v>
      </c>
      <c r="D33" s="27">
        <v>6180.7</v>
      </c>
      <c r="E33" s="27">
        <v>6029.7999999999993</v>
      </c>
      <c r="F33" s="27">
        <v>343.70000000000005</v>
      </c>
      <c r="G33" s="27">
        <v>49.232129486546334</v>
      </c>
      <c r="H33" s="27">
        <v>48.030141307291572</v>
      </c>
      <c r="I33" s="27">
        <v>2.8</v>
      </c>
      <c r="J33" s="14" t="s">
        <v>248</v>
      </c>
      <c r="L33" s="15"/>
      <c r="M33" s="15"/>
    </row>
    <row r="34" spans="1:13" s="32" customFormat="1" x14ac:dyDescent="0.3">
      <c r="A34" s="25"/>
      <c r="B34" s="34"/>
      <c r="L34" s="9"/>
      <c r="M34" s="9"/>
    </row>
    <row r="35" spans="1:13" s="32" customFormat="1" x14ac:dyDescent="0.3">
      <c r="A35" s="25"/>
      <c r="B35" s="34"/>
      <c r="C35" s="35"/>
      <c r="D35" s="35"/>
      <c r="E35" s="35"/>
      <c r="F35" s="35"/>
      <c r="L35" s="9"/>
      <c r="M35" s="9"/>
    </row>
    <row r="36" spans="1:13" s="32" customFormat="1" x14ac:dyDescent="0.3">
      <c r="A36" s="25"/>
      <c r="B36" s="34"/>
      <c r="C36" s="35"/>
      <c r="D36" s="35"/>
      <c r="E36" s="35"/>
      <c r="F36" s="35"/>
      <c r="L36" s="9"/>
      <c r="M36" s="9"/>
    </row>
    <row r="37" spans="1:13" s="32" customFormat="1" x14ac:dyDescent="0.3">
      <c r="A37" s="25"/>
      <c r="B37" s="34"/>
      <c r="L37" s="9"/>
      <c r="M37" s="9"/>
    </row>
    <row r="38" spans="1:13" s="32" customFormat="1" x14ac:dyDescent="0.3">
      <c r="A38" s="25"/>
      <c r="B38" s="34"/>
      <c r="L38" s="9"/>
      <c r="M38" s="9"/>
    </row>
  </sheetData>
  <mergeCells count="7"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6" customWidth="1"/>
    <col min="2" max="2" width="7.90625" style="37" customWidth="1"/>
    <col min="3" max="3" width="12.453125" style="32" customWidth="1"/>
    <col min="4" max="9" width="10.1796875" style="32" customWidth="1"/>
    <col min="10" max="10" width="30.54296875" style="32" customWidth="1"/>
    <col min="11" max="11" width="2.54296875" style="32" customWidth="1"/>
    <col min="12" max="12" width="8.453125" style="9" customWidth="1"/>
    <col min="13" max="13" width="9.08984375" style="9" bestFit="1" customWidth="1"/>
    <col min="14" max="16384" width="8" style="9"/>
  </cols>
  <sheetData>
    <row r="1" spans="1:13" s="2" customFormat="1" ht="18.75" customHeight="1" x14ac:dyDescent="0.35">
      <c r="A1" s="124" t="s">
        <v>485</v>
      </c>
      <c r="B1" s="124"/>
      <c r="C1" s="124"/>
      <c r="D1" s="124"/>
      <c r="E1" s="124"/>
      <c r="F1" s="124"/>
      <c r="G1" s="124"/>
      <c r="H1" s="124"/>
      <c r="I1" s="124"/>
      <c r="J1" s="124"/>
      <c r="K1" s="1"/>
    </row>
    <row r="2" spans="1:13" s="2" customFormat="1" ht="18.75" customHeight="1" x14ac:dyDescent="0.35">
      <c r="A2" s="108" t="s">
        <v>499</v>
      </c>
      <c r="B2" s="108"/>
      <c r="C2" s="108"/>
      <c r="D2" s="108"/>
      <c r="E2" s="108"/>
      <c r="F2" s="108"/>
      <c r="G2" s="108"/>
      <c r="H2" s="108"/>
      <c r="I2" s="108"/>
      <c r="J2" s="39"/>
      <c r="K2" s="1"/>
    </row>
    <row r="3" spans="1:13" s="5" customFormat="1" ht="59.25" customHeight="1" x14ac:dyDescent="0.2">
      <c r="A3" s="109"/>
      <c r="B3" s="111" t="s">
        <v>0</v>
      </c>
      <c r="C3" s="113" t="s">
        <v>1</v>
      </c>
      <c r="D3" s="3" t="s">
        <v>2</v>
      </c>
      <c r="E3" s="3"/>
      <c r="F3" s="3"/>
      <c r="G3" s="115" t="s">
        <v>3</v>
      </c>
      <c r="H3" s="116"/>
      <c r="I3" s="116"/>
      <c r="J3" s="117"/>
      <c r="K3" s="4"/>
    </row>
    <row r="4" spans="1:13" ht="59.25" customHeight="1" x14ac:dyDescent="0.3">
      <c r="A4" s="110"/>
      <c r="B4" s="112"/>
      <c r="C4" s="114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18"/>
      <c r="K4" s="4"/>
      <c r="L4" s="10"/>
    </row>
    <row r="5" spans="1:13" s="16" customFormat="1" x14ac:dyDescent="0.3">
      <c r="A5" s="11" t="s">
        <v>7</v>
      </c>
      <c r="B5" s="18"/>
      <c r="C5" s="13">
        <v>1524359.6000000003</v>
      </c>
      <c r="D5" s="13">
        <v>426003.20000000007</v>
      </c>
      <c r="E5" s="13">
        <v>1044536.1000000002</v>
      </c>
      <c r="F5" s="13">
        <v>53820.299999999996</v>
      </c>
      <c r="G5" s="13">
        <v>28</v>
      </c>
      <c r="H5" s="13">
        <v>68.522945635662353</v>
      </c>
      <c r="I5" s="13">
        <v>3.5306826551950068</v>
      </c>
      <c r="J5" s="14" t="s">
        <v>8</v>
      </c>
      <c r="K5" s="13"/>
      <c r="L5" s="15"/>
      <c r="M5" s="15"/>
    </row>
    <row r="6" spans="1:13" s="19" customFormat="1" ht="30" customHeight="1" x14ac:dyDescent="0.3">
      <c r="A6" s="17" t="s">
        <v>9</v>
      </c>
      <c r="B6" s="18" t="s">
        <v>10</v>
      </c>
      <c r="C6" s="13">
        <v>883396.60000000021</v>
      </c>
      <c r="D6" s="13">
        <v>96003.1</v>
      </c>
      <c r="E6" s="13">
        <v>765600.80000000016</v>
      </c>
      <c r="F6" s="13">
        <v>21792.699999999997</v>
      </c>
      <c r="G6" s="13">
        <v>10.867497112848293</v>
      </c>
      <c r="H6" s="13">
        <v>86.6</v>
      </c>
      <c r="I6" s="13">
        <v>2.4669214257786356</v>
      </c>
      <c r="J6" s="14" t="s">
        <v>11</v>
      </c>
      <c r="K6" s="13"/>
      <c r="L6" s="15"/>
      <c r="M6" s="15"/>
    </row>
    <row r="7" spans="1:13" s="19" customFormat="1" ht="13.8" x14ac:dyDescent="0.25">
      <c r="A7" s="20" t="s">
        <v>12</v>
      </c>
      <c r="B7" s="21">
        <v>49</v>
      </c>
      <c r="C7" s="22">
        <v>378515.3000000001</v>
      </c>
      <c r="D7" s="22">
        <v>69397.900000000009</v>
      </c>
      <c r="E7" s="22">
        <v>299760.00000000012</v>
      </c>
      <c r="F7" s="22">
        <v>9357.4</v>
      </c>
      <c r="G7" s="22">
        <v>18.334239065105159</v>
      </c>
      <c r="H7" s="22">
        <v>79.193628368523022</v>
      </c>
      <c r="I7" s="22">
        <v>2.4721325663718208</v>
      </c>
      <c r="J7" s="24" t="s">
        <v>258</v>
      </c>
      <c r="K7" s="13"/>
      <c r="L7" s="15"/>
      <c r="M7" s="15"/>
    </row>
    <row r="8" spans="1:13" s="19" customFormat="1" ht="15.75" customHeight="1" x14ac:dyDescent="0.25">
      <c r="A8" s="20" t="s">
        <v>23</v>
      </c>
      <c r="B8" s="21">
        <v>50</v>
      </c>
      <c r="C8" s="81" t="s">
        <v>440</v>
      </c>
      <c r="D8" s="81" t="s">
        <v>440</v>
      </c>
      <c r="E8" s="81" t="s">
        <v>440</v>
      </c>
      <c r="F8" s="81" t="s">
        <v>440</v>
      </c>
      <c r="G8" s="81" t="s">
        <v>440</v>
      </c>
      <c r="H8" s="81" t="s">
        <v>440</v>
      </c>
      <c r="I8" s="81" t="s">
        <v>440</v>
      </c>
      <c r="J8" s="24" t="s">
        <v>264</v>
      </c>
      <c r="K8" s="22"/>
      <c r="L8" s="15"/>
      <c r="M8" s="15"/>
    </row>
    <row r="9" spans="1:13" s="19" customFormat="1" ht="15.75" customHeight="1" x14ac:dyDescent="0.25">
      <c r="A9" s="20" t="s">
        <v>32</v>
      </c>
      <c r="B9" s="21">
        <v>51</v>
      </c>
      <c r="C9" s="81" t="s">
        <v>440</v>
      </c>
      <c r="D9" s="81" t="s">
        <v>440</v>
      </c>
      <c r="E9" s="81" t="s">
        <v>440</v>
      </c>
      <c r="F9" s="81" t="s">
        <v>440</v>
      </c>
      <c r="G9" s="81" t="s">
        <v>440</v>
      </c>
      <c r="H9" s="81" t="s">
        <v>440</v>
      </c>
      <c r="I9" s="81" t="s">
        <v>440</v>
      </c>
      <c r="J9" s="24" t="s">
        <v>269</v>
      </c>
      <c r="K9" s="22"/>
      <c r="L9" s="15"/>
      <c r="M9" s="15"/>
    </row>
    <row r="10" spans="1:13" s="25" customFormat="1" ht="27.6" x14ac:dyDescent="0.25">
      <c r="A10" s="20" t="s">
        <v>37</v>
      </c>
      <c r="B10" s="21">
        <v>52</v>
      </c>
      <c r="C10" s="22">
        <v>457495.10000000003</v>
      </c>
      <c r="D10" s="22">
        <v>8300.2000000000007</v>
      </c>
      <c r="E10" s="22">
        <v>436774.6</v>
      </c>
      <c r="F10" s="22">
        <v>12420.3</v>
      </c>
      <c r="G10" s="22">
        <v>1.8142707976544448</v>
      </c>
      <c r="H10" s="22">
        <v>95.470880453145824</v>
      </c>
      <c r="I10" s="22">
        <v>2.7148487491997177</v>
      </c>
      <c r="J10" s="24" t="s">
        <v>38</v>
      </c>
      <c r="K10" s="22"/>
      <c r="L10" s="15"/>
      <c r="M10" s="15"/>
    </row>
    <row r="11" spans="1:13" s="25" customFormat="1" ht="15.75" customHeight="1" x14ac:dyDescent="0.25">
      <c r="A11" s="20" t="s">
        <v>43</v>
      </c>
      <c r="B11" s="21">
        <v>53</v>
      </c>
      <c r="C11" s="81" t="s">
        <v>440</v>
      </c>
      <c r="D11" s="81" t="s">
        <v>440</v>
      </c>
      <c r="E11" s="81" t="s">
        <v>440</v>
      </c>
      <c r="F11" s="81" t="s">
        <v>440</v>
      </c>
      <c r="G11" s="81" t="s">
        <v>440</v>
      </c>
      <c r="H11" s="81" t="s">
        <v>440</v>
      </c>
      <c r="I11" s="81" t="s">
        <v>440</v>
      </c>
      <c r="J11" s="24" t="s">
        <v>44</v>
      </c>
      <c r="K11" s="22"/>
      <c r="L11" s="15"/>
      <c r="M11" s="15"/>
    </row>
    <row r="12" spans="1:13" s="26" customFormat="1" ht="32.25" customHeight="1" x14ac:dyDescent="0.35">
      <c r="A12" s="17" t="s">
        <v>49</v>
      </c>
      <c r="B12" s="18" t="s">
        <v>50</v>
      </c>
      <c r="C12" s="13">
        <v>36855.1</v>
      </c>
      <c r="D12" s="13">
        <v>33366.5</v>
      </c>
      <c r="E12" s="13">
        <v>3335.2</v>
      </c>
      <c r="F12" s="13">
        <v>153.4</v>
      </c>
      <c r="G12" s="13">
        <v>90.534281551264286</v>
      </c>
      <c r="H12" s="13">
        <v>9.1</v>
      </c>
      <c r="I12" s="13">
        <v>0.41622462020181744</v>
      </c>
      <c r="J12" s="14" t="s">
        <v>51</v>
      </c>
      <c r="K12" s="13"/>
      <c r="L12" s="15"/>
      <c r="M12" s="15"/>
    </row>
    <row r="13" spans="1:13" s="26" customFormat="1" ht="15.75" customHeight="1" x14ac:dyDescent="0.35">
      <c r="A13" s="17" t="s">
        <v>68</v>
      </c>
      <c r="B13" s="18" t="s">
        <v>69</v>
      </c>
      <c r="C13" s="13">
        <v>167583.70000000001</v>
      </c>
      <c r="D13" s="13">
        <v>67984.500000000015</v>
      </c>
      <c r="E13" s="13">
        <v>97610.6</v>
      </c>
      <c r="F13" s="13">
        <v>1988.6000000000001</v>
      </c>
      <c r="G13" s="13">
        <v>40.567489558948758</v>
      </c>
      <c r="H13" s="13">
        <v>58.24587952169572</v>
      </c>
      <c r="I13" s="13">
        <v>1.186630919355522</v>
      </c>
      <c r="J13" s="14" t="s">
        <v>70</v>
      </c>
      <c r="K13" s="13"/>
      <c r="L13" s="15"/>
      <c r="M13" s="15"/>
    </row>
    <row r="14" spans="1:13" s="26" customFormat="1" ht="15.75" customHeight="1" x14ac:dyDescent="0.35">
      <c r="A14" s="20" t="s">
        <v>71</v>
      </c>
      <c r="B14" s="21">
        <v>58</v>
      </c>
      <c r="C14" s="22">
        <v>7727.1</v>
      </c>
      <c r="D14" s="22">
        <v>2593.1999999999998</v>
      </c>
      <c r="E14" s="22">
        <v>4309.8</v>
      </c>
      <c r="F14" s="22">
        <v>824.1</v>
      </c>
      <c r="G14" s="22">
        <v>33.5</v>
      </c>
      <c r="H14" s="22">
        <v>55.77512909112086</v>
      </c>
      <c r="I14" s="22">
        <v>10.665061924913616</v>
      </c>
      <c r="J14" s="24" t="s">
        <v>285</v>
      </c>
      <c r="K14" s="13"/>
      <c r="L14" s="15"/>
      <c r="M14" s="15"/>
    </row>
    <row r="15" spans="1:13" s="26" customFormat="1" ht="42.6" customHeight="1" x14ac:dyDescent="0.35">
      <c r="A15" s="23" t="s">
        <v>76</v>
      </c>
      <c r="B15" s="21">
        <v>59</v>
      </c>
      <c r="C15" s="22">
        <v>10087.5</v>
      </c>
      <c r="D15" s="22">
        <v>9354.2000000000007</v>
      </c>
      <c r="E15" s="81" t="s">
        <v>440</v>
      </c>
      <c r="F15" s="81" t="s">
        <v>440</v>
      </c>
      <c r="G15" s="22">
        <v>92.730607187112767</v>
      </c>
      <c r="H15" s="81" t="s">
        <v>440</v>
      </c>
      <c r="I15" s="81" t="s">
        <v>440</v>
      </c>
      <c r="J15" s="24" t="s">
        <v>288</v>
      </c>
      <c r="K15" s="13"/>
      <c r="L15" s="15"/>
      <c r="M15" s="15"/>
    </row>
    <row r="16" spans="1:13" s="26" customFormat="1" ht="28.8" x14ac:dyDescent="0.35">
      <c r="A16" s="23" t="s">
        <v>81</v>
      </c>
      <c r="B16" s="21">
        <v>60</v>
      </c>
      <c r="C16" s="22">
        <v>9649</v>
      </c>
      <c r="D16" s="22">
        <v>5361.7999999999993</v>
      </c>
      <c r="E16" s="22">
        <v>4287.2</v>
      </c>
      <c r="F16" s="13" t="s">
        <v>437</v>
      </c>
      <c r="G16" s="22">
        <v>55.568452689397866</v>
      </c>
      <c r="H16" s="22">
        <v>44.431547310602134</v>
      </c>
      <c r="I16" s="13" t="s">
        <v>437</v>
      </c>
      <c r="J16" s="24" t="s">
        <v>291</v>
      </c>
      <c r="K16" s="13"/>
      <c r="L16" s="15"/>
      <c r="M16" s="15"/>
    </row>
    <row r="17" spans="1:13" ht="28.8" customHeight="1" x14ac:dyDescent="0.3">
      <c r="A17" s="20" t="s">
        <v>86</v>
      </c>
      <c r="B17" s="21">
        <v>61</v>
      </c>
      <c r="C17" s="22">
        <v>90349.6</v>
      </c>
      <c r="D17" s="22">
        <v>50086.500000000007</v>
      </c>
      <c r="E17" s="81" t="s">
        <v>440</v>
      </c>
      <c r="F17" s="81" t="s">
        <v>440</v>
      </c>
      <c r="G17" s="22">
        <v>55.436327332937843</v>
      </c>
      <c r="H17" s="81" t="s">
        <v>440</v>
      </c>
      <c r="I17" s="81" t="s">
        <v>440</v>
      </c>
      <c r="J17" s="24" t="s">
        <v>87</v>
      </c>
      <c r="K17" s="22"/>
      <c r="L17" s="15"/>
      <c r="M17" s="15"/>
    </row>
    <row r="18" spans="1:13" ht="42" x14ac:dyDescent="0.3">
      <c r="A18" s="23" t="s">
        <v>96</v>
      </c>
      <c r="B18" s="21">
        <v>62</v>
      </c>
      <c r="C18" s="22">
        <v>32842.400000000001</v>
      </c>
      <c r="D18" s="81" t="s">
        <v>440</v>
      </c>
      <c r="E18" s="22">
        <v>32134.5</v>
      </c>
      <c r="F18" s="81" t="s">
        <v>440</v>
      </c>
      <c r="G18" s="81" t="s">
        <v>440</v>
      </c>
      <c r="H18" s="22">
        <v>97.844554600151028</v>
      </c>
      <c r="I18" s="81" t="s">
        <v>440</v>
      </c>
      <c r="J18" s="24" t="s">
        <v>298</v>
      </c>
      <c r="K18" s="22"/>
      <c r="L18" s="15"/>
      <c r="M18" s="15"/>
    </row>
    <row r="19" spans="1:13" x14ac:dyDescent="0.3">
      <c r="A19" s="20" t="s">
        <v>97</v>
      </c>
      <c r="B19" s="21">
        <v>63</v>
      </c>
      <c r="C19" s="22">
        <v>16928.100000000002</v>
      </c>
      <c r="D19" s="81" t="s">
        <v>440</v>
      </c>
      <c r="E19" s="22">
        <v>16153.4</v>
      </c>
      <c r="F19" s="81" t="s">
        <v>440</v>
      </c>
      <c r="G19" s="81" t="s">
        <v>440</v>
      </c>
      <c r="H19" s="22">
        <v>95.423585635718112</v>
      </c>
      <c r="I19" s="81" t="s">
        <v>440</v>
      </c>
      <c r="J19" s="24" t="s">
        <v>299</v>
      </c>
      <c r="K19" s="22"/>
      <c r="L19" s="15"/>
      <c r="M19" s="15"/>
    </row>
    <row r="20" spans="1:13" x14ac:dyDescent="0.3">
      <c r="A20" s="17" t="s">
        <v>102</v>
      </c>
      <c r="B20" s="18" t="s">
        <v>103</v>
      </c>
      <c r="C20" s="13">
        <v>99376.300000000047</v>
      </c>
      <c r="D20" s="13">
        <v>7565.6</v>
      </c>
      <c r="E20" s="13">
        <v>73724.5</v>
      </c>
      <c r="F20" s="13">
        <v>18086.2</v>
      </c>
      <c r="G20" s="13">
        <v>7.6130827974074267</v>
      </c>
      <c r="H20" s="13">
        <v>74.187205601335492</v>
      </c>
      <c r="I20" s="13">
        <v>18.199711601257032</v>
      </c>
      <c r="J20" s="14" t="s">
        <v>104</v>
      </c>
      <c r="K20" s="13"/>
      <c r="L20" s="15"/>
      <c r="M20" s="15"/>
    </row>
    <row r="21" spans="1:13" ht="28.8" x14ac:dyDescent="0.3">
      <c r="A21" s="17" t="s">
        <v>111</v>
      </c>
      <c r="B21" s="18" t="s">
        <v>112</v>
      </c>
      <c r="C21" s="27">
        <v>56209.099999999991</v>
      </c>
      <c r="D21" s="27">
        <v>7003.8999999999978</v>
      </c>
      <c r="E21" s="27">
        <v>45038.499999999993</v>
      </c>
      <c r="F21" s="27">
        <v>4166.7</v>
      </c>
      <c r="G21" s="27">
        <v>12.46043790062463</v>
      </c>
      <c r="H21" s="27">
        <v>80.1267054622828</v>
      </c>
      <c r="I21" s="27">
        <v>7.4128566370925713</v>
      </c>
      <c r="J21" s="14" t="s">
        <v>113</v>
      </c>
      <c r="K21" s="22"/>
      <c r="L21" s="15"/>
      <c r="M21" s="15"/>
    </row>
    <row r="22" spans="1:13" ht="30.6" customHeight="1" x14ac:dyDescent="0.3">
      <c r="A22" s="28" t="s">
        <v>114</v>
      </c>
      <c r="B22" s="21">
        <v>69</v>
      </c>
      <c r="C22" s="30">
        <v>6909.9000000000005</v>
      </c>
      <c r="D22" s="30">
        <v>1393.1999999999998</v>
      </c>
      <c r="E22" s="30">
        <v>5516.7</v>
      </c>
      <c r="F22" s="27" t="s">
        <v>437</v>
      </c>
      <c r="G22" s="30">
        <v>20.162375721790472</v>
      </c>
      <c r="H22" s="30">
        <v>79.837624278209518</v>
      </c>
      <c r="I22" s="27" t="s">
        <v>437</v>
      </c>
      <c r="J22" s="41" t="s">
        <v>305</v>
      </c>
      <c r="K22" s="31"/>
      <c r="L22" s="15"/>
      <c r="M22" s="15"/>
    </row>
    <row r="23" spans="1:13" ht="43.8" customHeight="1" x14ac:dyDescent="0.3">
      <c r="A23" s="28" t="s">
        <v>119</v>
      </c>
      <c r="B23" s="21">
        <v>70</v>
      </c>
      <c r="C23" s="81" t="s">
        <v>440</v>
      </c>
      <c r="D23" s="27" t="s">
        <v>437</v>
      </c>
      <c r="E23" s="81" t="s">
        <v>440</v>
      </c>
      <c r="F23" s="81" t="s">
        <v>440</v>
      </c>
      <c r="G23" s="27" t="s">
        <v>437</v>
      </c>
      <c r="H23" s="81" t="s">
        <v>440</v>
      </c>
      <c r="I23" s="81" t="s">
        <v>440</v>
      </c>
      <c r="J23" s="41" t="s">
        <v>308</v>
      </c>
      <c r="K23" s="31"/>
      <c r="L23" s="15"/>
      <c r="M23" s="15"/>
    </row>
    <row r="24" spans="1:13" ht="40.799999999999997" customHeight="1" x14ac:dyDescent="0.3">
      <c r="A24" s="28" t="s">
        <v>124</v>
      </c>
      <c r="B24" s="21">
        <v>71</v>
      </c>
      <c r="C24" s="30">
        <v>30556.199999999997</v>
      </c>
      <c r="D24" s="81" t="s">
        <v>440</v>
      </c>
      <c r="E24" s="30">
        <v>27759.999999999996</v>
      </c>
      <c r="F24" s="81" t="s">
        <v>440</v>
      </c>
      <c r="G24" s="81" t="s">
        <v>440</v>
      </c>
      <c r="H24" s="30">
        <v>90.848993003056648</v>
      </c>
      <c r="I24" s="81" t="s">
        <v>440</v>
      </c>
      <c r="J24" s="41" t="s">
        <v>311</v>
      </c>
      <c r="K24" s="31"/>
      <c r="L24" s="15"/>
      <c r="M24" s="15"/>
    </row>
    <row r="25" spans="1:13" x14ac:dyDescent="0.3">
      <c r="A25" s="20" t="s">
        <v>129</v>
      </c>
      <c r="B25" s="21">
        <v>72</v>
      </c>
      <c r="C25" s="30">
        <v>6038.5</v>
      </c>
      <c r="D25" s="30">
        <v>1341.7</v>
      </c>
      <c r="E25" s="30">
        <v>1430.9</v>
      </c>
      <c r="F25" s="30">
        <v>3265.8999999999996</v>
      </c>
      <c r="G25" s="30">
        <v>22.219094145897163</v>
      </c>
      <c r="H25" s="30">
        <v>23.696282189285419</v>
      </c>
      <c r="I25" s="30">
        <v>54.084623664817414</v>
      </c>
      <c r="J25" s="24" t="s">
        <v>314</v>
      </c>
      <c r="K25" s="15"/>
      <c r="L25" s="15"/>
      <c r="M25" s="15"/>
    </row>
    <row r="26" spans="1:13" ht="28.2" x14ac:dyDescent="0.3">
      <c r="A26" s="23" t="s">
        <v>134</v>
      </c>
      <c r="B26" s="21">
        <v>73</v>
      </c>
      <c r="C26" s="30">
        <v>4833.8999999999996</v>
      </c>
      <c r="D26" s="81" t="s">
        <v>440</v>
      </c>
      <c r="E26" s="30">
        <v>4748.7999999999993</v>
      </c>
      <c r="F26" s="81" t="s">
        <v>440</v>
      </c>
      <c r="G26" s="81" t="s">
        <v>440</v>
      </c>
      <c r="H26" s="30">
        <v>98.239516746312489</v>
      </c>
      <c r="I26" s="81" t="s">
        <v>440</v>
      </c>
      <c r="J26" s="24" t="s">
        <v>317</v>
      </c>
      <c r="K26" s="15"/>
      <c r="L26" s="15"/>
      <c r="M26" s="15"/>
    </row>
    <row r="27" spans="1:13" ht="28.2" x14ac:dyDescent="0.3">
      <c r="A27" s="23" t="s">
        <v>139</v>
      </c>
      <c r="B27" s="21">
        <v>74</v>
      </c>
      <c r="C27" s="81" t="s">
        <v>440</v>
      </c>
      <c r="D27" s="81" t="s">
        <v>440</v>
      </c>
      <c r="E27" s="81" t="s">
        <v>440</v>
      </c>
      <c r="F27" s="81" t="s">
        <v>440</v>
      </c>
      <c r="G27" s="81" t="s">
        <v>440</v>
      </c>
      <c r="H27" s="81" t="s">
        <v>440</v>
      </c>
      <c r="I27" s="81" t="s">
        <v>440</v>
      </c>
      <c r="J27" s="24" t="s">
        <v>320</v>
      </c>
      <c r="L27" s="15"/>
      <c r="M27" s="15"/>
    </row>
    <row r="28" spans="1:13" x14ac:dyDescent="0.3">
      <c r="A28" s="20" t="s">
        <v>148</v>
      </c>
      <c r="B28" s="21">
        <v>75</v>
      </c>
      <c r="C28" s="30">
        <v>5118.5</v>
      </c>
      <c r="D28" s="30">
        <v>1129.4000000000001</v>
      </c>
      <c r="E28" s="30">
        <v>3543</v>
      </c>
      <c r="F28" s="30">
        <v>446.1</v>
      </c>
      <c r="G28" s="30">
        <v>22.065058122496829</v>
      </c>
      <c r="H28" s="30">
        <v>69.219497899775334</v>
      </c>
      <c r="I28" s="30">
        <v>8.7154439777278512</v>
      </c>
      <c r="J28" s="24" t="s">
        <v>325</v>
      </c>
      <c r="L28" s="15"/>
      <c r="M28" s="15"/>
    </row>
    <row r="29" spans="1:13" ht="28.8" x14ac:dyDescent="0.3">
      <c r="A29" s="17" t="s">
        <v>149</v>
      </c>
      <c r="B29" s="18" t="s">
        <v>150</v>
      </c>
      <c r="C29" s="27">
        <v>66280.199999999983</v>
      </c>
      <c r="D29" s="27">
        <v>25611.699999999997</v>
      </c>
      <c r="E29" s="27">
        <v>37206.899999999994</v>
      </c>
      <c r="F29" s="27">
        <v>3461.6</v>
      </c>
      <c r="G29" s="27">
        <v>38.700000000000003</v>
      </c>
      <c r="H29" s="27">
        <v>56.135769053201415</v>
      </c>
      <c r="I29" s="27">
        <v>5.2226758519135439</v>
      </c>
      <c r="J29" s="14" t="s">
        <v>436</v>
      </c>
      <c r="L29" s="15"/>
      <c r="M29" s="15"/>
    </row>
    <row r="30" spans="1:13" x14ac:dyDescent="0.3">
      <c r="A30" s="17" t="s">
        <v>196</v>
      </c>
      <c r="B30" s="18" t="s">
        <v>197</v>
      </c>
      <c r="C30" s="27">
        <v>157299.6</v>
      </c>
      <c r="D30" s="27">
        <v>152042.6</v>
      </c>
      <c r="E30" s="27">
        <v>3939.2000000000003</v>
      </c>
      <c r="F30" s="27">
        <v>1317.8</v>
      </c>
      <c r="G30" s="27">
        <v>96.657969886763865</v>
      </c>
      <c r="H30" s="27">
        <v>2.5042657451131474</v>
      </c>
      <c r="I30" s="27">
        <v>0.83776436812299582</v>
      </c>
      <c r="J30" s="14" t="s">
        <v>198</v>
      </c>
      <c r="L30" s="15"/>
      <c r="M30" s="15"/>
    </row>
    <row r="31" spans="1:13" ht="28.2" x14ac:dyDescent="0.3">
      <c r="A31" s="17" t="s">
        <v>211</v>
      </c>
      <c r="B31" s="18" t="s">
        <v>212</v>
      </c>
      <c r="C31" s="27">
        <v>41728.400000000001</v>
      </c>
      <c r="D31" s="27">
        <v>27803.699999999997</v>
      </c>
      <c r="E31" s="27">
        <v>12308.300000000003</v>
      </c>
      <c r="F31" s="27">
        <v>1616.4</v>
      </c>
      <c r="G31" s="27">
        <v>66.630160753827113</v>
      </c>
      <c r="H31" s="27">
        <v>29.496218402814396</v>
      </c>
      <c r="I31" s="27">
        <v>3.8736208433584802</v>
      </c>
      <c r="J31" s="14" t="s">
        <v>213</v>
      </c>
      <c r="L31" s="15"/>
      <c r="M31" s="15"/>
    </row>
    <row r="32" spans="1:13" ht="28.2" x14ac:dyDescent="0.3">
      <c r="A32" s="17" t="s">
        <v>235</v>
      </c>
      <c r="B32" s="18" t="s">
        <v>236</v>
      </c>
      <c r="C32" s="27">
        <v>7525.0999999999995</v>
      </c>
      <c r="D32" s="27">
        <v>4271.6999999999989</v>
      </c>
      <c r="E32" s="27">
        <v>2788.7999999999997</v>
      </c>
      <c r="F32" s="27">
        <v>464.59999999999997</v>
      </c>
      <c r="G32" s="27">
        <v>56.766023042883141</v>
      </c>
      <c r="H32" s="27">
        <v>37</v>
      </c>
      <c r="I32" s="27">
        <v>6.1740043321683435</v>
      </c>
      <c r="J32" s="14" t="s">
        <v>237</v>
      </c>
      <c r="L32" s="15"/>
      <c r="M32" s="15"/>
    </row>
    <row r="33" spans="1:13" x14ac:dyDescent="0.3">
      <c r="A33" s="17" t="s">
        <v>246</v>
      </c>
      <c r="B33" s="18" t="s">
        <v>247</v>
      </c>
      <c r="C33" s="27">
        <v>8105.5000000000009</v>
      </c>
      <c r="D33" s="27">
        <v>4349.9000000000005</v>
      </c>
      <c r="E33" s="27">
        <v>2983.3</v>
      </c>
      <c r="F33" s="27">
        <v>772.30000000000007</v>
      </c>
      <c r="G33" s="27">
        <v>53.666029239405347</v>
      </c>
      <c r="H33" s="27">
        <v>36.805872555672067</v>
      </c>
      <c r="I33" s="27">
        <v>9.5280982049225837</v>
      </c>
      <c r="J33" s="14" t="s">
        <v>248</v>
      </c>
      <c r="L33" s="15"/>
      <c r="M33" s="15"/>
    </row>
    <row r="34" spans="1:13" s="32" customFormat="1" x14ac:dyDescent="0.3">
      <c r="A34" s="25"/>
      <c r="B34" s="34"/>
      <c r="L34" s="9"/>
      <c r="M34" s="9"/>
    </row>
    <row r="35" spans="1:13" s="32" customFormat="1" x14ac:dyDescent="0.3">
      <c r="A35" s="25"/>
      <c r="B35" s="34"/>
      <c r="C35" s="35"/>
      <c r="D35" s="35"/>
      <c r="E35" s="35"/>
      <c r="F35" s="35"/>
      <c r="L35" s="9"/>
      <c r="M35" s="9"/>
    </row>
    <row r="36" spans="1:13" s="32" customFormat="1" x14ac:dyDescent="0.3">
      <c r="A36" s="25"/>
      <c r="B36" s="34"/>
      <c r="C36" s="35"/>
      <c r="D36" s="35"/>
      <c r="E36" s="35"/>
      <c r="F36" s="35"/>
      <c r="L36" s="9"/>
      <c r="M36" s="9"/>
    </row>
    <row r="37" spans="1:13" s="32" customFormat="1" x14ac:dyDescent="0.3">
      <c r="A37" s="25"/>
      <c r="B37" s="34"/>
      <c r="L37" s="9"/>
      <c r="M37" s="9"/>
    </row>
    <row r="38" spans="1:13" s="32" customFormat="1" x14ac:dyDescent="0.3">
      <c r="A38" s="25"/>
      <c r="B38" s="34"/>
      <c r="L38" s="9"/>
      <c r="M38" s="9"/>
    </row>
  </sheetData>
  <mergeCells count="7"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6" customWidth="1"/>
    <col min="2" max="2" width="7.90625" style="37" customWidth="1"/>
    <col min="3" max="3" width="12.453125" style="32" customWidth="1"/>
    <col min="4" max="9" width="10.1796875" style="32" customWidth="1"/>
    <col min="10" max="10" width="30.54296875" style="32" customWidth="1"/>
    <col min="11" max="11" width="2.54296875" style="32" customWidth="1"/>
    <col min="12" max="12" width="8.453125" style="9" customWidth="1"/>
    <col min="13" max="13" width="9.08984375" style="9" bestFit="1" customWidth="1"/>
    <col min="14" max="16384" width="8" style="9"/>
  </cols>
  <sheetData>
    <row r="1" spans="1:13" s="2" customFormat="1" ht="18.75" customHeight="1" x14ac:dyDescent="0.35">
      <c r="A1" s="124" t="s">
        <v>486</v>
      </c>
      <c r="B1" s="124"/>
      <c r="C1" s="124"/>
      <c r="D1" s="124"/>
      <c r="E1" s="124"/>
      <c r="F1" s="124"/>
      <c r="G1" s="124"/>
      <c r="H1" s="124"/>
      <c r="I1" s="124"/>
      <c r="J1" s="124"/>
      <c r="K1" s="1"/>
    </row>
    <row r="2" spans="1:13" s="2" customFormat="1" ht="18.75" customHeight="1" x14ac:dyDescent="0.35">
      <c r="A2" s="108" t="s">
        <v>498</v>
      </c>
      <c r="B2" s="108"/>
      <c r="C2" s="108"/>
      <c r="D2" s="108"/>
      <c r="E2" s="108"/>
      <c r="F2" s="108"/>
      <c r="G2" s="108"/>
      <c r="H2" s="108"/>
      <c r="I2" s="108"/>
      <c r="J2" s="39"/>
      <c r="K2" s="1"/>
    </row>
    <row r="3" spans="1:13" s="5" customFormat="1" ht="59.25" customHeight="1" x14ac:dyDescent="0.2">
      <c r="A3" s="109"/>
      <c r="B3" s="111" t="s">
        <v>0</v>
      </c>
      <c r="C3" s="113" t="s">
        <v>1</v>
      </c>
      <c r="D3" s="3" t="s">
        <v>2</v>
      </c>
      <c r="E3" s="3"/>
      <c r="F3" s="3"/>
      <c r="G3" s="115" t="s">
        <v>3</v>
      </c>
      <c r="H3" s="116"/>
      <c r="I3" s="116"/>
      <c r="J3" s="117"/>
      <c r="K3" s="4"/>
    </row>
    <row r="4" spans="1:13" ht="59.25" customHeight="1" x14ac:dyDescent="0.3">
      <c r="A4" s="110"/>
      <c r="B4" s="112"/>
      <c r="C4" s="114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18"/>
      <c r="K4" s="4"/>
      <c r="L4" s="10"/>
    </row>
    <row r="5" spans="1:13" s="16" customFormat="1" x14ac:dyDescent="0.3">
      <c r="A5" s="11" t="s">
        <v>7</v>
      </c>
      <c r="B5" s="18"/>
      <c r="C5" s="13">
        <v>9447982.3999999966</v>
      </c>
      <c r="D5" s="13">
        <v>2716405.1999999997</v>
      </c>
      <c r="E5" s="13">
        <v>6562542.4999999981</v>
      </c>
      <c r="F5" s="13">
        <v>169034.69999999998</v>
      </c>
      <c r="G5" s="13">
        <v>28.7</v>
      </c>
      <c r="H5" s="13">
        <v>69.459724014727215</v>
      </c>
      <c r="I5" s="13">
        <v>1.7891089636238107</v>
      </c>
      <c r="J5" s="14" t="s">
        <v>8</v>
      </c>
      <c r="K5" s="13"/>
      <c r="L5" s="15"/>
      <c r="M5" s="15"/>
    </row>
    <row r="6" spans="1:13" s="19" customFormat="1" ht="30" customHeight="1" x14ac:dyDescent="0.3">
      <c r="A6" s="17" t="s">
        <v>9</v>
      </c>
      <c r="B6" s="18" t="s">
        <v>10</v>
      </c>
      <c r="C6" s="13">
        <v>2751905.4999999995</v>
      </c>
      <c r="D6" s="13">
        <v>770190</v>
      </c>
      <c r="E6" s="13">
        <v>1967268.8</v>
      </c>
      <c r="F6" s="13">
        <v>14446.699999999999</v>
      </c>
      <c r="G6" s="13">
        <v>27.987516286442254</v>
      </c>
      <c r="H6" s="13">
        <v>71.487512925134979</v>
      </c>
      <c r="I6" s="13">
        <v>0.52497078842278555</v>
      </c>
      <c r="J6" s="14" t="s">
        <v>11</v>
      </c>
      <c r="K6" s="13"/>
      <c r="L6" s="15"/>
      <c r="M6" s="15"/>
    </row>
    <row r="7" spans="1:13" s="19" customFormat="1" ht="13.8" x14ac:dyDescent="0.25">
      <c r="A7" s="20" t="s">
        <v>12</v>
      </c>
      <c r="B7" s="21">
        <v>49</v>
      </c>
      <c r="C7" s="22">
        <v>1419453.4</v>
      </c>
      <c r="D7" s="22">
        <v>572929</v>
      </c>
      <c r="E7" s="22">
        <v>838467.59999999986</v>
      </c>
      <c r="F7" s="22">
        <v>8056.7999999999993</v>
      </c>
      <c r="G7" s="22">
        <v>40.299999999999997</v>
      </c>
      <c r="H7" s="22">
        <v>59.069751779100308</v>
      </c>
      <c r="I7" s="22">
        <v>0.56759876724378544</v>
      </c>
      <c r="J7" s="24" t="s">
        <v>258</v>
      </c>
      <c r="K7" s="13"/>
      <c r="L7" s="15"/>
      <c r="M7" s="15"/>
    </row>
    <row r="8" spans="1:13" s="19" customFormat="1" ht="15.75" customHeight="1" x14ac:dyDescent="0.25">
      <c r="A8" s="20" t="s">
        <v>23</v>
      </c>
      <c r="B8" s="21">
        <v>50</v>
      </c>
      <c r="C8" s="13" t="s">
        <v>437</v>
      </c>
      <c r="D8" s="13" t="s">
        <v>437</v>
      </c>
      <c r="E8" s="13" t="s">
        <v>437</v>
      </c>
      <c r="F8" s="13" t="s">
        <v>437</v>
      </c>
      <c r="G8" s="13" t="s">
        <v>437</v>
      </c>
      <c r="H8" s="13" t="s">
        <v>437</v>
      </c>
      <c r="I8" s="13" t="s">
        <v>437</v>
      </c>
      <c r="J8" s="24" t="s">
        <v>264</v>
      </c>
      <c r="K8" s="22"/>
      <c r="L8" s="15"/>
      <c r="M8" s="15"/>
    </row>
    <row r="9" spans="1:13" s="19" customFormat="1" ht="15.75" customHeight="1" x14ac:dyDescent="0.25">
      <c r="A9" s="20" t="s">
        <v>32</v>
      </c>
      <c r="B9" s="21">
        <v>51</v>
      </c>
      <c r="C9" s="81" t="s">
        <v>440</v>
      </c>
      <c r="D9" s="81" t="s">
        <v>440</v>
      </c>
      <c r="E9" s="81" t="s">
        <v>440</v>
      </c>
      <c r="F9" s="81" t="s">
        <v>440</v>
      </c>
      <c r="G9" s="81" t="s">
        <v>440</v>
      </c>
      <c r="H9" s="81" t="s">
        <v>440</v>
      </c>
      <c r="I9" s="81" t="s">
        <v>440</v>
      </c>
      <c r="J9" s="24" t="s">
        <v>269</v>
      </c>
      <c r="K9" s="22"/>
      <c r="L9" s="15"/>
      <c r="M9" s="15"/>
    </row>
    <row r="10" spans="1:13" s="25" customFormat="1" ht="27.6" x14ac:dyDescent="0.25">
      <c r="A10" s="20" t="s">
        <v>37</v>
      </c>
      <c r="B10" s="21">
        <v>52</v>
      </c>
      <c r="C10" s="22">
        <v>1167405.3999999999</v>
      </c>
      <c r="D10" s="22">
        <v>147859.09999999998</v>
      </c>
      <c r="E10" s="22">
        <v>1013291</v>
      </c>
      <c r="F10" s="22">
        <v>6255.3</v>
      </c>
      <c r="G10" s="22">
        <v>12.665617273999247</v>
      </c>
      <c r="H10" s="22">
        <v>86.798553441675026</v>
      </c>
      <c r="I10" s="22">
        <v>0.53582928432573651</v>
      </c>
      <c r="J10" s="24" t="s">
        <v>38</v>
      </c>
      <c r="K10" s="22"/>
      <c r="L10" s="15"/>
      <c r="M10" s="15"/>
    </row>
    <row r="11" spans="1:13" s="25" customFormat="1" ht="15.75" customHeight="1" x14ac:dyDescent="0.25">
      <c r="A11" s="20" t="s">
        <v>43</v>
      </c>
      <c r="B11" s="21">
        <v>53</v>
      </c>
      <c r="C11" s="81" t="s">
        <v>440</v>
      </c>
      <c r="D11" s="81" t="s">
        <v>440</v>
      </c>
      <c r="E11" s="81" t="s">
        <v>440</v>
      </c>
      <c r="F11" s="81" t="s">
        <v>440</v>
      </c>
      <c r="G11" s="81" t="s">
        <v>440</v>
      </c>
      <c r="H11" s="81" t="s">
        <v>440</v>
      </c>
      <c r="I11" s="81" t="s">
        <v>440</v>
      </c>
      <c r="J11" s="24" t="s">
        <v>44</v>
      </c>
      <c r="K11" s="22"/>
      <c r="L11" s="15"/>
      <c r="M11" s="15"/>
    </row>
    <row r="12" spans="1:13" s="26" customFormat="1" ht="32.25" customHeight="1" x14ac:dyDescent="0.35">
      <c r="A12" s="17" t="s">
        <v>49</v>
      </c>
      <c r="B12" s="18" t="s">
        <v>50</v>
      </c>
      <c r="C12" s="13">
        <v>545784.49999999988</v>
      </c>
      <c r="D12" s="13">
        <v>447660.39999999997</v>
      </c>
      <c r="E12" s="13">
        <v>94143.5</v>
      </c>
      <c r="F12" s="13">
        <v>3980.6</v>
      </c>
      <c r="G12" s="13">
        <v>82.021457186856722</v>
      </c>
      <c r="H12" s="13">
        <v>17.3</v>
      </c>
      <c r="I12" s="13">
        <v>0.72933547947953836</v>
      </c>
      <c r="J12" s="14" t="s">
        <v>51</v>
      </c>
      <c r="K12" s="13"/>
      <c r="L12" s="15"/>
      <c r="M12" s="15"/>
    </row>
    <row r="13" spans="1:13" s="26" customFormat="1" ht="15.75" customHeight="1" x14ac:dyDescent="0.35">
      <c r="A13" s="17" t="s">
        <v>68</v>
      </c>
      <c r="B13" s="18" t="s">
        <v>69</v>
      </c>
      <c r="C13" s="13">
        <v>1941294.8999999994</v>
      </c>
      <c r="D13" s="13">
        <v>131639.29999999999</v>
      </c>
      <c r="E13" s="13">
        <v>1784202.7999999993</v>
      </c>
      <c r="F13" s="13">
        <v>25452.799999999999</v>
      </c>
      <c r="G13" s="13">
        <v>6.7810047819112915</v>
      </c>
      <c r="H13" s="13">
        <v>91.907870360139512</v>
      </c>
      <c r="I13" s="13">
        <v>1.311124857949197</v>
      </c>
      <c r="J13" s="14" t="s">
        <v>70</v>
      </c>
      <c r="K13" s="13"/>
      <c r="L13" s="15"/>
      <c r="M13" s="15"/>
    </row>
    <row r="14" spans="1:13" s="26" customFormat="1" ht="15.75" customHeight="1" x14ac:dyDescent="0.35">
      <c r="A14" s="20" t="s">
        <v>71</v>
      </c>
      <c r="B14" s="21">
        <v>58</v>
      </c>
      <c r="C14" s="22">
        <v>203984.69999999998</v>
      </c>
      <c r="D14" s="22">
        <v>4655.7000000000007</v>
      </c>
      <c r="E14" s="22">
        <v>189502.99999999997</v>
      </c>
      <c r="F14" s="22">
        <v>9825.9999999999982</v>
      </c>
      <c r="G14" s="22">
        <v>2.2823770606324891</v>
      </c>
      <c r="H14" s="22">
        <v>92.900594995605061</v>
      </c>
      <c r="I14" s="22">
        <v>4.8170279437624481</v>
      </c>
      <c r="J14" s="24" t="s">
        <v>285</v>
      </c>
      <c r="K14" s="13"/>
      <c r="L14" s="15"/>
      <c r="M14" s="15"/>
    </row>
    <row r="15" spans="1:13" s="26" customFormat="1" ht="42.6" customHeight="1" x14ac:dyDescent="0.35">
      <c r="A15" s="23" t="s">
        <v>76</v>
      </c>
      <c r="B15" s="21">
        <v>59</v>
      </c>
      <c r="C15" s="22">
        <v>22514.1</v>
      </c>
      <c r="D15" s="22">
        <v>21496.399999999998</v>
      </c>
      <c r="E15" s="22">
        <v>1017.6999999999999</v>
      </c>
      <c r="F15" s="13" t="s">
        <v>437</v>
      </c>
      <c r="G15" s="22">
        <v>95.479721596688293</v>
      </c>
      <c r="H15" s="22">
        <v>4.5202784033117025</v>
      </c>
      <c r="I15" s="13" t="s">
        <v>437</v>
      </c>
      <c r="J15" s="24" t="s">
        <v>288</v>
      </c>
      <c r="K15" s="13"/>
      <c r="L15" s="15"/>
      <c r="M15" s="15"/>
    </row>
    <row r="16" spans="1:13" s="26" customFormat="1" ht="28.8" x14ac:dyDescent="0.35">
      <c r="A16" s="23" t="s">
        <v>81</v>
      </c>
      <c r="B16" s="21">
        <v>60</v>
      </c>
      <c r="C16" s="22">
        <v>5313.0999999999995</v>
      </c>
      <c r="D16" s="81" t="s">
        <v>440</v>
      </c>
      <c r="E16" s="22">
        <v>3308.3</v>
      </c>
      <c r="F16" s="81" t="s">
        <v>440</v>
      </c>
      <c r="G16" s="81" t="s">
        <v>440</v>
      </c>
      <c r="H16" s="22">
        <v>62.266849861662685</v>
      </c>
      <c r="I16" s="81" t="s">
        <v>440</v>
      </c>
      <c r="J16" s="24" t="s">
        <v>291</v>
      </c>
      <c r="K16" s="13"/>
      <c r="L16" s="15"/>
      <c r="M16" s="15"/>
    </row>
    <row r="17" spans="1:13" ht="28.8" customHeight="1" x14ac:dyDescent="0.3">
      <c r="A17" s="20" t="s">
        <v>86</v>
      </c>
      <c r="B17" s="21">
        <v>61</v>
      </c>
      <c r="C17" s="22">
        <v>155284.4</v>
      </c>
      <c r="D17" s="22">
        <v>98661.3</v>
      </c>
      <c r="E17" s="22">
        <v>53997.80000000001</v>
      </c>
      <c r="F17" s="22">
        <v>2625.3</v>
      </c>
      <c r="G17" s="22">
        <v>63.535873532692278</v>
      </c>
      <c r="H17" s="22">
        <v>34.77348658332712</v>
      </c>
      <c r="I17" s="22">
        <v>1.6906398839806189</v>
      </c>
      <c r="J17" s="24" t="s">
        <v>87</v>
      </c>
      <c r="K17" s="22"/>
      <c r="L17" s="15"/>
      <c r="M17" s="15"/>
    </row>
    <row r="18" spans="1:13" ht="42" x14ac:dyDescent="0.3">
      <c r="A18" s="23" t="s">
        <v>96</v>
      </c>
      <c r="B18" s="21">
        <v>62</v>
      </c>
      <c r="C18" s="22">
        <v>1407108.4999999995</v>
      </c>
      <c r="D18" s="81" t="s">
        <v>440</v>
      </c>
      <c r="E18" s="22">
        <v>1395555.4999999995</v>
      </c>
      <c r="F18" s="81" t="s">
        <v>440</v>
      </c>
      <c r="G18" s="81" t="s">
        <v>440</v>
      </c>
      <c r="H18" s="22">
        <v>99.178954572444127</v>
      </c>
      <c r="I18" s="81" t="s">
        <v>440</v>
      </c>
      <c r="J18" s="24" t="s">
        <v>298</v>
      </c>
      <c r="K18" s="22"/>
      <c r="L18" s="15"/>
      <c r="M18" s="15"/>
    </row>
    <row r="19" spans="1:13" x14ac:dyDescent="0.3">
      <c r="A19" s="20" t="s">
        <v>97</v>
      </c>
      <c r="B19" s="21">
        <v>63</v>
      </c>
      <c r="C19" s="22">
        <v>147090.09999999998</v>
      </c>
      <c r="D19" s="81" t="s">
        <v>440</v>
      </c>
      <c r="E19" s="22">
        <v>140820.5</v>
      </c>
      <c r="F19" s="81" t="s">
        <v>440</v>
      </c>
      <c r="G19" s="81" t="s">
        <v>440</v>
      </c>
      <c r="H19" s="22">
        <v>95.73757853179788</v>
      </c>
      <c r="I19" s="81" t="s">
        <v>440</v>
      </c>
      <c r="J19" s="24" t="s">
        <v>299</v>
      </c>
      <c r="K19" s="22"/>
      <c r="L19" s="15"/>
      <c r="M19" s="15"/>
    </row>
    <row r="20" spans="1:13" x14ac:dyDescent="0.3">
      <c r="A20" s="17" t="s">
        <v>102</v>
      </c>
      <c r="B20" s="18" t="s">
        <v>103</v>
      </c>
      <c r="C20" s="13">
        <v>992737.49999999919</v>
      </c>
      <c r="D20" s="13">
        <v>64129.5</v>
      </c>
      <c r="E20" s="13">
        <v>843808.59999999928</v>
      </c>
      <c r="F20" s="13">
        <v>84799.4</v>
      </c>
      <c r="G20" s="13">
        <v>6.4598647678767094</v>
      </c>
      <c r="H20" s="13">
        <v>84.998159130686616</v>
      </c>
      <c r="I20" s="13">
        <v>8.5419761014366902</v>
      </c>
      <c r="J20" s="14" t="s">
        <v>104</v>
      </c>
      <c r="K20" s="13"/>
      <c r="L20" s="15"/>
      <c r="M20" s="15"/>
    </row>
    <row r="21" spans="1:13" ht="28.8" x14ac:dyDescent="0.3">
      <c r="A21" s="17" t="s">
        <v>111</v>
      </c>
      <c r="B21" s="18" t="s">
        <v>112</v>
      </c>
      <c r="C21" s="27">
        <v>1242022.2</v>
      </c>
      <c r="D21" s="27">
        <v>18700.600000000002</v>
      </c>
      <c r="E21" s="27">
        <v>1217755.1000000001</v>
      </c>
      <c r="F21" s="27">
        <v>5566.4999999999991</v>
      </c>
      <c r="G21" s="27">
        <v>1.5056574673141916</v>
      </c>
      <c r="H21" s="27">
        <v>98.046162137842643</v>
      </c>
      <c r="I21" s="27">
        <v>0.5</v>
      </c>
      <c r="J21" s="14" t="s">
        <v>113</v>
      </c>
      <c r="K21" s="22"/>
      <c r="L21" s="15"/>
      <c r="M21" s="15"/>
    </row>
    <row r="22" spans="1:13" ht="30.6" customHeight="1" x14ac:dyDescent="0.3">
      <c r="A22" s="28" t="s">
        <v>114</v>
      </c>
      <c r="B22" s="21">
        <v>69</v>
      </c>
      <c r="C22" s="30">
        <v>97270.60000000002</v>
      </c>
      <c r="D22" s="30">
        <v>3807.0000000000005</v>
      </c>
      <c r="E22" s="30">
        <v>91279.400000000023</v>
      </c>
      <c r="F22" s="30">
        <v>2184.1999999999994</v>
      </c>
      <c r="G22" s="30">
        <v>3.9138239097939147</v>
      </c>
      <c r="H22" s="30">
        <v>93.840687730927954</v>
      </c>
      <c r="I22" s="30">
        <v>2.2999999999999998</v>
      </c>
      <c r="J22" s="41" t="s">
        <v>305</v>
      </c>
      <c r="K22" s="31"/>
      <c r="L22" s="15"/>
      <c r="M22" s="15"/>
    </row>
    <row r="23" spans="1:13" ht="43.8" customHeight="1" x14ac:dyDescent="0.3">
      <c r="A23" s="28" t="s">
        <v>119</v>
      </c>
      <c r="B23" s="21">
        <v>70</v>
      </c>
      <c r="C23" s="30">
        <v>6350.1999999999989</v>
      </c>
      <c r="D23" s="27" t="s">
        <v>437</v>
      </c>
      <c r="E23" s="81" t="s">
        <v>440</v>
      </c>
      <c r="F23" s="81" t="s">
        <v>440</v>
      </c>
      <c r="G23" s="27" t="s">
        <v>437</v>
      </c>
      <c r="H23" s="81" t="s">
        <v>440</v>
      </c>
      <c r="I23" s="81" t="s">
        <v>440</v>
      </c>
      <c r="J23" s="41" t="s">
        <v>308</v>
      </c>
      <c r="K23" s="31"/>
      <c r="L23" s="15"/>
      <c r="M23" s="15"/>
    </row>
    <row r="24" spans="1:13" ht="40.799999999999997" customHeight="1" x14ac:dyDescent="0.3">
      <c r="A24" s="28" t="s">
        <v>124</v>
      </c>
      <c r="B24" s="21">
        <v>71</v>
      </c>
      <c r="C24" s="30">
        <v>657530.19999999995</v>
      </c>
      <c r="D24" s="81" t="s">
        <v>440</v>
      </c>
      <c r="E24" s="30">
        <v>646899</v>
      </c>
      <c r="F24" s="81" t="s">
        <v>440</v>
      </c>
      <c r="G24" s="81" t="s">
        <v>440</v>
      </c>
      <c r="H24" s="30">
        <v>98.383161716374403</v>
      </c>
      <c r="I24" s="81" t="s">
        <v>440</v>
      </c>
      <c r="J24" s="41" t="s">
        <v>311</v>
      </c>
      <c r="K24" s="31"/>
      <c r="L24" s="15"/>
      <c r="M24" s="15"/>
    </row>
    <row r="25" spans="1:13" x14ac:dyDescent="0.3">
      <c r="A25" s="20" t="s">
        <v>129</v>
      </c>
      <c r="B25" s="21">
        <v>72</v>
      </c>
      <c r="C25" s="30">
        <v>204857.5</v>
      </c>
      <c r="D25" s="30">
        <v>967.3</v>
      </c>
      <c r="E25" s="30">
        <v>202580.09999999998</v>
      </c>
      <c r="F25" s="30">
        <v>1310.0999999999999</v>
      </c>
      <c r="G25" s="30">
        <v>0.47218188252809878</v>
      </c>
      <c r="H25" s="30">
        <v>98.888300403939311</v>
      </c>
      <c r="I25" s="30">
        <v>0.63951771353257747</v>
      </c>
      <c r="J25" s="24" t="s">
        <v>314</v>
      </c>
      <c r="K25" s="15"/>
      <c r="L25" s="15"/>
      <c r="M25" s="15"/>
    </row>
    <row r="26" spans="1:13" ht="28.2" x14ac:dyDescent="0.3">
      <c r="A26" s="23" t="s">
        <v>134</v>
      </c>
      <c r="B26" s="21">
        <v>73</v>
      </c>
      <c r="C26" s="30">
        <v>248603.69999999998</v>
      </c>
      <c r="D26" s="81" t="s">
        <v>440</v>
      </c>
      <c r="E26" s="30">
        <v>246743.19999999998</v>
      </c>
      <c r="F26" s="81" t="s">
        <v>440</v>
      </c>
      <c r="G26" s="81" t="s">
        <v>440</v>
      </c>
      <c r="H26" s="30">
        <v>99.2</v>
      </c>
      <c r="I26" s="81" t="s">
        <v>440</v>
      </c>
      <c r="J26" s="24" t="s">
        <v>317</v>
      </c>
      <c r="K26" s="15"/>
      <c r="L26" s="15"/>
      <c r="M26" s="15"/>
    </row>
    <row r="27" spans="1:13" ht="28.2" x14ac:dyDescent="0.3">
      <c r="A27" s="23" t="s">
        <v>139</v>
      </c>
      <c r="B27" s="21">
        <v>74</v>
      </c>
      <c r="C27" s="30">
        <v>16883.5</v>
      </c>
      <c r="D27" s="81" t="s">
        <v>440</v>
      </c>
      <c r="E27" s="30">
        <v>16695.399999999998</v>
      </c>
      <c r="F27" s="81" t="s">
        <v>440</v>
      </c>
      <c r="G27" s="81" t="s">
        <v>440</v>
      </c>
      <c r="H27" s="30">
        <v>98.885894512393747</v>
      </c>
      <c r="I27" s="81" t="s">
        <v>440</v>
      </c>
      <c r="J27" s="24" t="s">
        <v>320</v>
      </c>
      <c r="L27" s="15"/>
      <c r="M27" s="15"/>
    </row>
    <row r="28" spans="1:13" x14ac:dyDescent="0.3">
      <c r="A28" s="20" t="s">
        <v>148</v>
      </c>
      <c r="B28" s="21">
        <v>75</v>
      </c>
      <c r="C28" s="30">
        <v>10526.500000000002</v>
      </c>
      <c r="D28" s="30">
        <v>2853.3999999999992</v>
      </c>
      <c r="E28" s="81" t="s">
        <v>440</v>
      </c>
      <c r="F28" s="81" t="s">
        <v>440</v>
      </c>
      <c r="G28" s="30">
        <v>27.106825630551452</v>
      </c>
      <c r="H28" s="81" t="s">
        <v>440</v>
      </c>
      <c r="I28" s="81" t="s">
        <v>440</v>
      </c>
      <c r="J28" s="24" t="s">
        <v>325</v>
      </c>
      <c r="L28" s="15"/>
      <c r="M28" s="15"/>
    </row>
    <row r="29" spans="1:13" ht="28.8" x14ac:dyDescent="0.3">
      <c r="A29" s="17" t="s">
        <v>149</v>
      </c>
      <c r="B29" s="18" t="s">
        <v>150</v>
      </c>
      <c r="C29" s="27">
        <v>758915.2</v>
      </c>
      <c r="D29" s="27">
        <v>270299.59999999998</v>
      </c>
      <c r="E29" s="27">
        <v>468956.3000000001</v>
      </c>
      <c r="F29" s="27">
        <v>19659.299999999996</v>
      </c>
      <c r="G29" s="27">
        <v>35.616574816264055</v>
      </c>
      <c r="H29" s="27">
        <v>61.792977660745251</v>
      </c>
      <c r="I29" s="27">
        <v>2.5904475229907109</v>
      </c>
      <c r="J29" s="14" t="s">
        <v>436</v>
      </c>
      <c r="L29" s="15"/>
      <c r="M29" s="15"/>
    </row>
    <row r="30" spans="1:13" x14ac:dyDescent="0.3">
      <c r="A30" s="17" t="s">
        <v>196</v>
      </c>
      <c r="B30" s="18" t="s">
        <v>197</v>
      </c>
      <c r="C30" s="27">
        <v>750948.20000000019</v>
      </c>
      <c r="D30" s="27">
        <v>715165.00000000012</v>
      </c>
      <c r="E30" s="27">
        <v>34438.800000000003</v>
      </c>
      <c r="F30" s="27">
        <v>1344.4</v>
      </c>
      <c r="G30" s="27">
        <v>95.234930984587209</v>
      </c>
      <c r="H30" s="27">
        <v>4.5860420199422531</v>
      </c>
      <c r="I30" s="27">
        <v>0.17902699547052642</v>
      </c>
      <c r="J30" s="14" t="s">
        <v>198</v>
      </c>
      <c r="L30" s="15"/>
      <c r="M30" s="15"/>
    </row>
    <row r="31" spans="1:13" ht="28.2" x14ac:dyDescent="0.3">
      <c r="A31" s="17" t="s">
        <v>211</v>
      </c>
      <c r="B31" s="18" t="s">
        <v>212</v>
      </c>
      <c r="C31" s="27">
        <v>311063.2</v>
      </c>
      <c r="D31" s="27">
        <v>213939.59999999998</v>
      </c>
      <c r="E31" s="27">
        <v>92233.1</v>
      </c>
      <c r="F31" s="27">
        <v>4890.5</v>
      </c>
      <c r="G31" s="27">
        <v>68.776891641312758</v>
      </c>
      <c r="H31" s="27">
        <v>29.6</v>
      </c>
      <c r="I31" s="27">
        <v>1.572188545607452</v>
      </c>
      <c r="J31" s="14" t="s">
        <v>213</v>
      </c>
      <c r="L31" s="15"/>
      <c r="M31" s="15"/>
    </row>
    <row r="32" spans="1:13" ht="28.2" x14ac:dyDescent="0.3">
      <c r="A32" s="17" t="s">
        <v>235</v>
      </c>
      <c r="B32" s="18" t="s">
        <v>236</v>
      </c>
      <c r="C32" s="27">
        <v>106657.2</v>
      </c>
      <c r="D32" s="27">
        <v>66368.399999999994</v>
      </c>
      <c r="E32" s="27">
        <v>35388</v>
      </c>
      <c r="F32" s="27">
        <v>4900.7999999999993</v>
      </c>
      <c r="G32" s="27">
        <v>62.225897548407417</v>
      </c>
      <c r="H32" s="27">
        <v>33.179194653525499</v>
      </c>
      <c r="I32" s="27">
        <v>4.5949077980670783</v>
      </c>
      <c r="J32" s="14" t="s">
        <v>237</v>
      </c>
      <c r="L32" s="15"/>
      <c r="M32" s="15"/>
    </row>
    <row r="33" spans="1:13" x14ac:dyDescent="0.3">
      <c r="A33" s="17" t="s">
        <v>246</v>
      </c>
      <c r="B33" s="18" t="s">
        <v>247</v>
      </c>
      <c r="C33" s="27">
        <v>46653.999999999993</v>
      </c>
      <c r="D33" s="27">
        <v>18312.8</v>
      </c>
      <c r="E33" s="27">
        <v>24347.500000000004</v>
      </c>
      <c r="F33" s="27">
        <v>3993.7000000000003</v>
      </c>
      <c r="G33" s="27">
        <v>29.2</v>
      </c>
      <c r="H33" s="27">
        <v>52.187379431560011</v>
      </c>
      <c r="I33" s="27">
        <v>8.5602520684185723</v>
      </c>
      <c r="J33" s="14" t="s">
        <v>248</v>
      </c>
      <c r="L33" s="15"/>
      <c r="M33" s="15"/>
    </row>
    <row r="34" spans="1:13" s="32" customFormat="1" x14ac:dyDescent="0.3">
      <c r="A34" s="25"/>
      <c r="B34" s="34"/>
      <c r="L34" s="9"/>
      <c r="M34" s="9"/>
    </row>
    <row r="35" spans="1:13" s="32" customFormat="1" x14ac:dyDescent="0.3">
      <c r="A35" s="25"/>
      <c r="B35" s="34"/>
      <c r="C35" s="35"/>
      <c r="D35" s="35"/>
      <c r="E35" s="35"/>
      <c r="F35" s="35"/>
      <c r="L35" s="9"/>
      <c r="M35" s="9"/>
    </row>
    <row r="36" spans="1:13" s="32" customFormat="1" x14ac:dyDescent="0.3">
      <c r="A36" s="25"/>
      <c r="B36" s="34"/>
      <c r="C36" s="35"/>
      <c r="D36" s="35"/>
      <c r="E36" s="35"/>
      <c r="F36" s="35"/>
      <c r="L36" s="9"/>
      <c r="M36" s="9"/>
    </row>
    <row r="37" spans="1:13" s="32" customFormat="1" x14ac:dyDescent="0.3">
      <c r="A37" s="25"/>
      <c r="B37" s="34"/>
      <c r="L37" s="9"/>
      <c r="M37" s="9"/>
    </row>
    <row r="38" spans="1:13" s="32" customFormat="1" x14ac:dyDescent="0.3">
      <c r="A38" s="25"/>
      <c r="B38" s="34"/>
      <c r="L38" s="9"/>
      <c r="M38" s="9"/>
    </row>
  </sheetData>
  <mergeCells count="7"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6" customWidth="1"/>
    <col min="2" max="2" width="7.90625" style="37" customWidth="1"/>
    <col min="3" max="3" width="12.453125" style="32" customWidth="1"/>
    <col min="4" max="9" width="10.1796875" style="32" customWidth="1"/>
    <col min="10" max="10" width="30.54296875" style="32" customWidth="1"/>
    <col min="11" max="11" width="2.54296875" style="32" customWidth="1"/>
    <col min="12" max="12" width="8.453125" style="9" customWidth="1"/>
    <col min="13" max="13" width="9.08984375" style="9" bestFit="1" customWidth="1"/>
    <col min="14" max="16384" width="8" style="9"/>
  </cols>
  <sheetData>
    <row r="1" spans="1:13" s="2" customFormat="1" ht="18.75" customHeight="1" x14ac:dyDescent="0.35">
      <c r="A1" s="124" t="s">
        <v>487</v>
      </c>
      <c r="B1" s="124"/>
      <c r="C1" s="124"/>
      <c r="D1" s="124"/>
      <c r="E1" s="124"/>
      <c r="F1" s="124"/>
      <c r="G1" s="124"/>
      <c r="H1" s="124"/>
      <c r="I1" s="124"/>
      <c r="J1" s="124"/>
      <c r="K1" s="1"/>
    </row>
    <row r="2" spans="1:13" s="2" customFormat="1" ht="18.75" customHeight="1" x14ac:dyDescent="0.35">
      <c r="A2" s="108" t="s">
        <v>497</v>
      </c>
      <c r="B2" s="108"/>
      <c r="C2" s="108"/>
      <c r="D2" s="108"/>
      <c r="E2" s="108"/>
      <c r="F2" s="108"/>
      <c r="G2" s="108"/>
      <c r="H2" s="108"/>
      <c r="I2" s="108"/>
      <c r="J2" s="39"/>
      <c r="K2" s="1"/>
    </row>
    <row r="3" spans="1:13" s="5" customFormat="1" ht="59.25" customHeight="1" x14ac:dyDescent="0.2">
      <c r="A3" s="109"/>
      <c r="B3" s="111" t="s">
        <v>0</v>
      </c>
      <c r="C3" s="113" t="s">
        <v>1</v>
      </c>
      <c r="D3" s="3" t="s">
        <v>2</v>
      </c>
      <c r="E3" s="3"/>
      <c r="F3" s="3"/>
      <c r="G3" s="115" t="s">
        <v>3</v>
      </c>
      <c r="H3" s="116"/>
      <c r="I3" s="116"/>
      <c r="J3" s="117"/>
      <c r="K3" s="4"/>
    </row>
    <row r="4" spans="1:13" ht="59.25" customHeight="1" x14ac:dyDescent="0.3">
      <c r="A4" s="110"/>
      <c r="B4" s="112"/>
      <c r="C4" s="114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18"/>
      <c r="K4" s="4"/>
      <c r="L4" s="10"/>
    </row>
    <row r="5" spans="1:13" s="16" customFormat="1" x14ac:dyDescent="0.3">
      <c r="A5" s="11" t="s">
        <v>7</v>
      </c>
      <c r="B5" s="18"/>
      <c r="C5" s="13">
        <v>1414196.4000000001</v>
      </c>
      <c r="D5" s="13">
        <v>339372.4</v>
      </c>
      <c r="E5" s="13">
        <v>1022454</v>
      </c>
      <c r="F5" s="13">
        <v>52370</v>
      </c>
      <c r="G5" s="13">
        <v>23.997543764076898</v>
      </c>
      <c r="H5" s="13">
        <v>72.299293082629816</v>
      </c>
      <c r="I5" s="13">
        <v>3.7031631532932763</v>
      </c>
      <c r="J5" s="14" t="s">
        <v>8</v>
      </c>
      <c r="K5" s="13"/>
      <c r="L5" s="15"/>
      <c r="M5" s="15"/>
    </row>
    <row r="6" spans="1:13" s="19" customFormat="1" ht="30" customHeight="1" x14ac:dyDescent="0.3">
      <c r="A6" s="17" t="s">
        <v>9</v>
      </c>
      <c r="B6" s="18" t="s">
        <v>10</v>
      </c>
      <c r="C6" s="13">
        <v>830779</v>
      </c>
      <c r="D6" s="13">
        <v>70076.700000000012</v>
      </c>
      <c r="E6" s="13">
        <v>752001.79999999993</v>
      </c>
      <c r="F6" s="13">
        <v>8700.5</v>
      </c>
      <c r="G6" s="13">
        <v>8.4350591432860007</v>
      </c>
      <c r="H6" s="13">
        <v>90.517670764427123</v>
      </c>
      <c r="I6" s="13">
        <v>1.1000000000000001</v>
      </c>
      <c r="J6" s="14" t="s">
        <v>11</v>
      </c>
      <c r="K6" s="13"/>
      <c r="L6" s="15"/>
      <c r="M6" s="15"/>
    </row>
    <row r="7" spans="1:13" s="19" customFormat="1" ht="13.8" x14ac:dyDescent="0.25">
      <c r="A7" s="20" t="s">
        <v>12</v>
      </c>
      <c r="B7" s="21">
        <v>49</v>
      </c>
      <c r="C7" s="22">
        <v>303497.40000000002</v>
      </c>
      <c r="D7" s="22">
        <v>50311.4</v>
      </c>
      <c r="E7" s="22">
        <v>252082.1</v>
      </c>
      <c r="F7" s="22">
        <v>1103.9000000000001</v>
      </c>
      <c r="G7" s="22">
        <v>16.577209557643656</v>
      </c>
      <c r="H7" s="22">
        <v>83</v>
      </c>
      <c r="I7" s="22">
        <v>0.36372634493738665</v>
      </c>
      <c r="J7" s="24" t="s">
        <v>258</v>
      </c>
      <c r="K7" s="13"/>
      <c r="L7" s="15"/>
      <c r="M7" s="15"/>
    </row>
    <row r="8" spans="1:13" s="19" customFormat="1" ht="15.75" customHeight="1" x14ac:dyDescent="0.25">
      <c r="A8" s="20" t="s">
        <v>23</v>
      </c>
      <c r="B8" s="21">
        <v>50</v>
      </c>
      <c r="C8" s="22">
        <v>36904.800000000003</v>
      </c>
      <c r="D8" s="22">
        <v>70.5</v>
      </c>
      <c r="E8" s="22">
        <v>29512.800000000003</v>
      </c>
      <c r="F8" s="22">
        <v>7321.5</v>
      </c>
      <c r="G8" s="22">
        <v>0.19103206087013072</v>
      </c>
      <c r="H8" s="22">
        <v>79.970085192170131</v>
      </c>
      <c r="I8" s="22">
        <v>19.838882746959744</v>
      </c>
      <c r="J8" s="24" t="s">
        <v>264</v>
      </c>
      <c r="K8" s="22"/>
      <c r="L8" s="15"/>
      <c r="M8" s="15"/>
    </row>
    <row r="9" spans="1:13" s="19" customFormat="1" ht="15.75" customHeight="1" x14ac:dyDescent="0.25">
      <c r="A9" s="20" t="s">
        <v>32</v>
      </c>
      <c r="B9" s="21">
        <v>51</v>
      </c>
      <c r="C9" s="81" t="s">
        <v>440</v>
      </c>
      <c r="D9" s="81" t="s">
        <v>440</v>
      </c>
      <c r="E9" s="81" t="s">
        <v>440</v>
      </c>
      <c r="F9" s="81" t="s">
        <v>440</v>
      </c>
      <c r="G9" s="81" t="s">
        <v>440</v>
      </c>
      <c r="H9" s="81" t="s">
        <v>440</v>
      </c>
      <c r="I9" s="81" t="s">
        <v>440</v>
      </c>
      <c r="J9" s="24" t="s">
        <v>269</v>
      </c>
      <c r="K9" s="22"/>
      <c r="L9" s="15"/>
      <c r="M9" s="15"/>
    </row>
    <row r="10" spans="1:13" s="25" customFormat="1" ht="27.6" x14ac:dyDescent="0.25">
      <c r="A10" s="20" t="s">
        <v>37</v>
      </c>
      <c r="B10" s="21">
        <v>52</v>
      </c>
      <c r="C10" s="22">
        <v>438582.7</v>
      </c>
      <c r="D10" s="22">
        <v>9543.3000000000011</v>
      </c>
      <c r="E10" s="22">
        <v>428765.8</v>
      </c>
      <c r="F10" s="22">
        <v>273.60000000000002</v>
      </c>
      <c r="G10" s="22">
        <v>2.1759408202831532</v>
      </c>
      <c r="H10" s="22">
        <v>97.761676418153286</v>
      </c>
      <c r="I10" s="22">
        <v>0</v>
      </c>
      <c r="J10" s="24" t="s">
        <v>38</v>
      </c>
      <c r="K10" s="22"/>
      <c r="L10" s="15"/>
      <c r="M10" s="15"/>
    </row>
    <row r="11" spans="1:13" s="25" customFormat="1" ht="15.75" customHeight="1" x14ac:dyDescent="0.25">
      <c r="A11" s="20" t="s">
        <v>43</v>
      </c>
      <c r="B11" s="21">
        <v>53</v>
      </c>
      <c r="C11" s="81" t="s">
        <v>440</v>
      </c>
      <c r="D11" s="81" t="s">
        <v>440</v>
      </c>
      <c r="E11" s="81" t="s">
        <v>440</v>
      </c>
      <c r="F11" s="81" t="s">
        <v>440</v>
      </c>
      <c r="G11" s="81" t="s">
        <v>440</v>
      </c>
      <c r="H11" s="81" t="s">
        <v>440</v>
      </c>
      <c r="I11" s="81" t="s">
        <v>440</v>
      </c>
      <c r="J11" s="24" t="s">
        <v>44</v>
      </c>
      <c r="K11" s="22"/>
      <c r="L11" s="15"/>
      <c r="M11" s="15"/>
    </row>
    <row r="12" spans="1:13" s="26" customFormat="1" ht="32.25" customHeight="1" x14ac:dyDescent="0.35">
      <c r="A12" s="17" t="s">
        <v>49</v>
      </c>
      <c r="B12" s="18" t="s">
        <v>50</v>
      </c>
      <c r="C12" s="13">
        <v>56371.4</v>
      </c>
      <c r="D12" s="13">
        <v>49649.8</v>
      </c>
      <c r="E12" s="13">
        <v>6570.0000000000009</v>
      </c>
      <c r="F12" s="13">
        <v>151.60000000000002</v>
      </c>
      <c r="G12" s="13">
        <v>88.076223049276763</v>
      </c>
      <c r="H12" s="13">
        <v>11.6</v>
      </c>
      <c r="I12" s="13">
        <v>0.2689306989005063</v>
      </c>
      <c r="J12" s="14" t="s">
        <v>51</v>
      </c>
      <c r="K12" s="13"/>
      <c r="L12" s="15"/>
      <c r="M12" s="15"/>
    </row>
    <row r="13" spans="1:13" s="26" customFormat="1" ht="15.75" customHeight="1" x14ac:dyDescent="0.35">
      <c r="A13" s="17" t="s">
        <v>68</v>
      </c>
      <c r="B13" s="18" t="s">
        <v>69</v>
      </c>
      <c r="C13" s="13">
        <v>90700.9</v>
      </c>
      <c r="D13" s="13">
        <v>53341.3</v>
      </c>
      <c r="E13" s="13">
        <v>35576.400000000001</v>
      </c>
      <c r="F13" s="13">
        <v>1783.2</v>
      </c>
      <c r="G13" s="13">
        <v>58.810111035281906</v>
      </c>
      <c r="H13" s="13">
        <v>39.223866576847641</v>
      </c>
      <c r="I13" s="13">
        <v>1.9660223878704624</v>
      </c>
      <c r="J13" s="14" t="s">
        <v>70</v>
      </c>
      <c r="K13" s="13"/>
      <c r="L13" s="15"/>
      <c r="M13" s="15"/>
    </row>
    <row r="14" spans="1:13" s="26" customFormat="1" ht="15.75" customHeight="1" x14ac:dyDescent="0.35">
      <c r="A14" s="20" t="s">
        <v>71</v>
      </c>
      <c r="B14" s="21">
        <v>58</v>
      </c>
      <c r="C14" s="22">
        <v>6904.2999999999993</v>
      </c>
      <c r="D14" s="81" t="s">
        <v>440</v>
      </c>
      <c r="E14" s="22">
        <v>4563.7</v>
      </c>
      <c r="F14" s="81" t="s">
        <v>440</v>
      </c>
      <c r="G14" s="81" t="s">
        <v>440</v>
      </c>
      <c r="H14" s="22">
        <v>66.0993873383254</v>
      </c>
      <c r="I14" s="81" t="s">
        <v>440</v>
      </c>
      <c r="J14" s="24" t="s">
        <v>285</v>
      </c>
      <c r="K14" s="13"/>
      <c r="L14" s="15"/>
      <c r="M14" s="15"/>
    </row>
    <row r="15" spans="1:13" s="26" customFormat="1" ht="42.6" customHeight="1" x14ac:dyDescent="0.35">
      <c r="A15" s="23" t="s">
        <v>76</v>
      </c>
      <c r="B15" s="21">
        <v>59</v>
      </c>
      <c r="C15" s="22">
        <v>1288.3</v>
      </c>
      <c r="D15" s="81" t="s">
        <v>440</v>
      </c>
      <c r="E15" s="81" t="s">
        <v>440</v>
      </c>
      <c r="F15" s="81" t="s">
        <v>440</v>
      </c>
      <c r="G15" s="81" t="s">
        <v>440</v>
      </c>
      <c r="H15" s="81" t="s">
        <v>440</v>
      </c>
      <c r="I15" s="81" t="s">
        <v>440</v>
      </c>
      <c r="J15" s="24" t="s">
        <v>288</v>
      </c>
      <c r="K15" s="13"/>
      <c r="L15" s="15"/>
      <c r="M15" s="15"/>
    </row>
    <row r="16" spans="1:13" s="26" customFormat="1" ht="28.8" x14ac:dyDescent="0.35">
      <c r="A16" s="23" t="s">
        <v>81</v>
      </c>
      <c r="B16" s="21">
        <v>60</v>
      </c>
      <c r="C16" s="22">
        <v>2701.8</v>
      </c>
      <c r="D16" s="22">
        <v>1632</v>
      </c>
      <c r="E16" s="22">
        <v>1069.8</v>
      </c>
      <c r="F16" s="13" t="s">
        <v>437</v>
      </c>
      <c r="G16" s="22">
        <v>60.404174994448148</v>
      </c>
      <c r="H16" s="22">
        <v>39.595825005551852</v>
      </c>
      <c r="I16" s="13" t="s">
        <v>437</v>
      </c>
      <c r="J16" s="24" t="s">
        <v>291</v>
      </c>
      <c r="K16" s="13"/>
      <c r="L16" s="15"/>
      <c r="M16" s="15"/>
    </row>
    <row r="17" spans="1:13" ht="28.8" customHeight="1" x14ac:dyDescent="0.3">
      <c r="A17" s="20" t="s">
        <v>86</v>
      </c>
      <c r="B17" s="21">
        <v>61</v>
      </c>
      <c r="C17" s="22">
        <v>72462.400000000009</v>
      </c>
      <c r="D17" s="22">
        <v>48975.100000000006</v>
      </c>
      <c r="E17" s="81" t="s">
        <v>440</v>
      </c>
      <c r="F17" s="81" t="s">
        <v>440</v>
      </c>
      <c r="G17" s="22">
        <v>67.586914040937103</v>
      </c>
      <c r="H17" s="81" t="s">
        <v>440</v>
      </c>
      <c r="I17" s="81" t="s">
        <v>440</v>
      </c>
      <c r="J17" s="24" t="s">
        <v>87</v>
      </c>
      <c r="K17" s="22"/>
      <c r="L17" s="15"/>
      <c r="M17" s="15"/>
    </row>
    <row r="18" spans="1:13" ht="42" x14ac:dyDescent="0.3">
      <c r="A18" s="23" t="s">
        <v>96</v>
      </c>
      <c r="B18" s="21">
        <v>62</v>
      </c>
      <c r="C18" s="22">
        <v>3563.2</v>
      </c>
      <c r="D18" s="81" t="s">
        <v>440</v>
      </c>
      <c r="E18" s="22">
        <v>2838.0999999999995</v>
      </c>
      <c r="F18" s="81" t="s">
        <v>440</v>
      </c>
      <c r="G18" s="81" t="s">
        <v>440</v>
      </c>
      <c r="H18" s="22">
        <v>79.650314324202952</v>
      </c>
      <c r="I18" s="81" t="s">
        <v>440</v>
      </c>
      <c r="J18" s="24" t="s">
        <v>298</v>
      </c>
      <c r="K18" s="22"/>
      <c r="L18" s="15"/>
      <c r="M18" s="15"/>
    </row>
    <row r="19" spans="1:13" x14ac:dyDescent="0.3">
      <c r="A19" s="20" t="s">
        <v>97</v>
      </c>
      <c r="B19" s="21">
        <v>63</v>
      </c>
      <c r="C19" s="22">
        <v>3780.9</v>
      </c>
      <c r="D19" s="81" t="s">
        <v>440</v>
      </c>
      <c r="E19" s="22">
        <v>3615.7</v>
      </c>
      <c r="F19" s="81" t="s">
        <v>440</v>
      </c>
      <c r="G19" s="81" t="s">
        <v>440</v>
      </c>
      <c r="H19" s="22">
        <v>95.630669946309084</v>
      </c>
      <c r="I19" s="81" t="s">
        <v>440</v>
      </c>
      <c r="J19" s="24" t="s">
        <v>299</v>
      </c>
      <c r="K19" s="22"/>
      <c r="L19" s="15"/>
      <c r="M19" s="15"/>
    </row>
    <row r="20" spans="1:13" x14ac:dyDescent="0.3">
      <c r="A20" s="17" t="s">
        <v>102</v>
      </c>
      <c r="B20" s="18" t="s">
        <v>103</v>
      </c>
      <c r="C20" s="13">
        <v>157095.1</v>
      </c>
      <c r="D20" s="13">
        <v>12857.900000000001</v>
      </c>
      <c r="E20" s="13">
        <v>108153.30000000006</v>
      </c>
      <c r="F20" s="13">
        <v>36083.9</v>
      </c>
      <c r="G20" s="13">
        <v>8.1847874313075337</v>
      </c>
      <c r="H20" s="13">
        <v>68.845750122059854</v>
      </c>
      <c r="I20" s="13">
        <v>22.969462446632644</v>
      </c>
      <c r="J20" s="14" t="s">
        <v>104</v>
      </c>
      <c r="K20" s="13"/>
      <c r="L20" s="15"/>
      <c r="M20" s="15"/>
    </row>
    <row r="21" spans="1:13" ht="28.8" x14ac:dyDescent="0.3">
      <c r="A21" s="17" t="s">
        <v>111</v>
      </c>
      <c r="B21" s="18" t="s">
        <v>112</v>
      </c>
      <c r="C21" s="27">
        <v>67075.000000000015</v>
      </c>
      <c r="D21" s="27">
        <v>11984.600000000002</v>
      </c>
      <c r="E21" s="27">
        <v>53195.599999999991</v>
      </c>
      <c r="F21" s="27">
        <v>1894.7999999999997</v>
      </c>
      <c r="G21" s="27">
        <v>17.86746179649646</v>
      </c>
      <c r="H21" s="27">
        <v>79.307640700708134</v>
      </c>
      <c r="I21" s="27">
        <v>2.8248975027953773</v>
      </c>
      <c r="J21" s="14" t="s">
        <v>113</v>
      </c>
      <c r="K21" s="22"/>
      <c r="L21" s="15"/>
      <c r="M21" s="15"/>
    </row>
    <row r="22" spans="1:13" ht="30.6" customHeight="1" x14ac:dyDescent="0.3">
      <c r="A22" s="28" t="s">
        <v>114</v>
      </c>
      <c r="B22" s="21">
        <v>69</v>
      </c>
      <c r="C22" s="30">
        <v>3511.8</v>
      </c>
      <c r="D22" s="30">
        <v>2389.1000000000004</v>
      </c>
      <c r="E22" s="81" t="s">
        <v>440</v>
      </c>
      <c r="F22" s="81" t="s">
        <v>440</v>
      </c>
      <c r="G22" s="30">
        <v>68.030639558061395</v>
      </c>
      <c r="H22" s="81" t="s">
        <v>440</v>
      </c>
      <c r="I22" s="81" t="s">
        <v>440</v>
      </c>
      <c r="J22" s="41" t="s">
        <v>305</v>
      </c>
      <c r="K22" s="31"/>
      <c r="L22" s="15"/>
      <c r="M22" s="15"/>
    </row>
    <row r="23" spans="1:13" ht="43.8" customHeight="1" x14ac:dyDescent="0.3">
      <c r="A23" s="28" t="s">
        <v>119</v>
      </c>
      <c r="B23" s="21">
        <v>70</v>
      </c>
      <c r="C23" s="30">
        <v>1567</v>
      </c>
      <c r="D23" s="27" t="s">
        <v>437</v>
      </c>
      <c r="E23" s="30">
        <v>1567</v>
      </c>
      <c r="F23" s="27" t="s">
        <v>437</v>
      </c>
      <c r="G23" s="27" t="s">
        <v>437</v>
      </c>
      <c r="H23" s="30">
        <v>100</v>
      </c>
      <c r="I23" s="27" t="s">
        <v>437</v>
      </c>
      <c r="J23" s="41" t="s">
        <v>308</v>
      </c>
      <c r="K23" s="31"/>
      <c r="L23" s="15"/>
      <c r="M23" s="15"/>
    </row>
    <row r="24" spans="1:13" ht="40.799999999999997" customHeight="1" x14ac:dyDescent="0.3">
      <c r="A24" s="28" t="s">
        <v>124</v>
      </c>
      <c r="B24" s="21">
        <v>71</v>
      </c>
      <c r="C24" s="30">
        <v>35688.6</v>
      </c>
      <c r="D24" s="30">
        <v>4431.7000000000007</v>
      </c>
      <c r="E24" s="30">
        <v>30324.2</v>
      </c>
      <c r="F24" s="30">
        <v>932.7</v>
      </c>
      <c r="G24" s="30">
        <v>12.417690803225682</v>
      </c>
      <c r="H24" s="30">
        <v>84.96886961102426</v>
      </c>
      <c r="I24" s="30">
        <v>2.6134395857500716</v>
      </c>
      <c r="J24" s="41" t="s">
        <v>311</v>
      </c>
      <c r="K24" s="31"/>
      <c r="L24" s="15"/>
      <c r="M24" s="15"/>
    </row>
    <row r="25" spans="1:13" x14ac:dyDescent="0.3">
      <c r="A25" s="20" t="s">
        <v>129</v>
      </c>
      <c r="B25" s="21">
        <v>72</v>
      </c>
      <c r="C25" s="30">
        <v>10059.799999999999</v>
      </c>
      <c r="D25" s="81" t="s">
        <v>440</v>
      </c>
      <c r="E25" s="30">
        <v>9347.9000000000015</v>
      </c>
      <c r="F25" s="81" t="s">
        <v>440</v>
      </c>
      <c r="G25" s="81" t="s">
        <v>440</v>
      </c>
      <c r="H25" s="30">
        <v>92.923318555040879</v>
      </c>
      <c r="I25" s="81" t="s">
        <v>440</v>
      </c>
      <c r="J25" s="24" t="s">
        <v>314</v>
      </c>
      <c r="K25" s="15"/>
      <c r="L25" s="15"/>
      <c r="M25" s="15"/>
    </row>
    <row r="26" spans="1:13" ht="28.2" x14ac:dyDescent="0.3">
      <c r="A26" s="23" t="s">
        <v>134</v>
      </c>
      <c r="B26" s="21">
        <v>73</v>
      </c>
      <c r="C26" s="30">
        <v>6290.1</v>
      </c>
      <c r="D26" s="81" t="s">
        <v>440</v>
      </c>
      <c r="E26" s="30">
        <v>5991.9</v>
      </c>
      <c r="F26" s="81" t="s">
        <v>440</v>
      </c>
      <c r="G26" s="81" t="s">
        <v>440</v>
      </c>
      <c r="H26" s="30">
        <v>95.259216864596738</v>
      </c>
      <c r="I26" s="81" t="s">
        <v>440</v>
      </c>
      <c r="J26" s="24" t="s">
        <v>317</v>
      </c>
      <c r="K26" s="15"/>
      <c r="L26" s="15"/>
      <c r="M26" s="15"/>
    </row>
    <row r="27" spans="1:13" ht="28.2" x14ac:dyDescent="0.3">
      <c r="A27" s="23" t="s">
        <v>139</v>
      </c>
      <c r="B27" s="21">
        <v>74</v>
      </c>
      <c r="C27" s="30">
        <v>1095.5</v>
      </c>
      <c r="D27" s="81" t="s">
        <v>440</v>
      </c>
      <c r="E27" s="81" t="s">
        <v>440</v>
      </c>
      <c r="F27" s="81" t="s">
        <v>440</v>
      </c>
      <c r="G27" s="81" t="s">
        <v>440</v>
      </c>
      <c r="H27" s="81" t="s">
        <v>440</v>
      </c>
      <c r="I27" s="81" t="s">
        <v>440</v>
      </c>
      <c r="J27" s="24" t="s">
        <v>320</v>
      </c>
      <c r="L27" s="15"/>
      <c r="M27" s="15"/>
    </row>
    <row r="28" spans="1:13" x14ac:dyDescent="0.3">
      <c r="A28" s="20" t="s">
        <v>148</v>
      </c>
      <c r="B28" s="21">
        <v>75</v>
      </c>
      <c r="C28" s="30">
        <v>8862.1999999999989</v>
      </c>
      <c r="D28" s="30">
        <v>4559.2</v>
      </c>
      <c r="E28" s="30">
        <v>4155.7</v>
      </c>
      <c r="F28" s="30">
        <v>147.30000000000001</v>
      </c>
      <c r="G28" s="30">
        <v>51.445465008688593</v>
      </c>
      <c r="H28" s="30">
        <v>46.89241948951728</v>
      </c>
      <c r="I28" s="30">
        <v>1.6621155017941374</v>
      </c>
      <c r="J28" s="24" t="s">
        <v>325</v>
      </c>
      <c r="L28" s="15"/>
      <c r="M28" s="15"/>
    </row>
    <row r="29" spans="1:13" ht="28.8" x14ac:dyDescent="0.3">
      <c r="A29" s="17" t="s">
        <v>149</v>
      </c>
      <c r="B29" s="18" t="s">
        <v>150</v>
      </c>
      <c r="C29" s="27">
        <v>73167</v>
      </c>
      <c r="D29" s="27">
        <v>18891.3</v>
      </c>
      <c r="E29" s="27">
        <v>51497.5</v>
      </c>
      <c r="F29" s="27">
        <v>2778.2</v>
      </c>
      <c r="G29" s="27">
        <v>25.819426790766325</v>
      </c>
      <c r="H29" s="27">
        <v>70.383506225484169</v>
      </c>
      <c r="I29" s="27">
        <v>3.7970669837495046</v>
      </c>
      <c r="J29" s="14" t="s">
        <v>436</v>
      </c>
      <c r="L29" s="15"/>
      <c r="M29" s="15"/>
    </row>
    <row r="30" spans="1:13" x14ac:dyDescent="0.3">
      <c r="A30" s="17" t="s">
        <v>196</v>
      </c>
      <c r="B30" s="18" t="s">
        <v>197</v>
      </c>
      <c r="C30" s="27">
        <v>72560.399999999994</v>
      </c>
      <c r="D30" s="27">
        <v>68311.100000000006</v>
      </c>
      <c r="E30" s="84" t="s">
        <v>440</v>
      </c>
      <c r="F30" s="84" t="s">
        <v>440</v>
      </c>
      <c r="G30" s="27">
        <v>94.143775392638432</v>
      </c>
      <c r="H30" s="84" t="s">
        <v>440</v>
      </c>
      <c r="I30" s="84" t="s">
        <v>440</v>
      </c>
      <c r="J30" s="14" t="s">
        <v>198</v>
      </c>
      <c r="L30" s="15"/>
      <c r="M30" s="15"/>
    </row>
    <row r="31" spans="1:13" ht="28.2" x14ac:dyDescent="0.3">
      <c r="A31" s="17" t="s">
        <v>211</v>
      </c>
      <c r="B31" s="18" t="s">
        <v>212</v>
      </c>
      <c r="C31" s="27">
        <v>51613.1</v>
      </c>
      <c r="D31" s="27">
        <v>44567.5</v>
      </c>
      <c r="E31" s="27">
        <v>6624.4</v>
      </c>
      <c r="F31" s="27">
        <v>421.2</v>
      </c>
      <c r="G31" s="27">
        <v>86.4</v>
      </c>
      <c r="H31" s="27">
        <v>12.834726067606866</v>
      </c>
      <c r="I31" s="27">
        <v>0.81607188872592429</v>
      </c>
      <c r="J31" s="14" t="s">
        <v>213</v>
      </c>
      <c r="L31" s="15"/>
      <c r="M31" s="15"/>
    </row>
    <row r="32" spans="1:13" ht="28.2" x14ac:dyDescent="0.3">
      <c r="A32" s="17" t="s">
        <v>235</v>
      </c>
      <c r="B32" s="18" t="s">
        <v>236</v>
      </c>
      <c r="C32" s="27">
        <v>10046.9</v>
      </c>
      <c r="D32" s="27">
        <v>7489.3</v>
      </c>
      <c r="E32" s="84" t="s">
        <v>440</v>
      </c>
      <c r="F32" s="84" t="s">
        <v>440</v>
      </c>
      <c r="G32" s="27">
        <v>74.599999999999994</v>
      </c>
      <c r="H32" s="84" t="s">
        <v>440</v>
      </c>
      <c r="I32" s="84" t="s">
        <v>440</v>
      </c>
      <c r="J32" s="14" t="s">
        <v>237</v>
      </c>
      <c r="L32" s="15"/>
      <c r="M32" s="15"/>
    </row>
    <row r="33" spans="1:13" x14ac:dyDescent="0.3">
      <c r="A33" s="17" t="s">
        <v>246</v>
      </c>
      <c r="B33" s="18" t="s">
        <v>247</v>
      </c>
      <c r="C33" s="27">
        <v>4787.6000000000004</v>
      </c>
      <c r="D33" s="27">
        <v>2202.9</v>
      </c>
      <c r="E33" s="27">
        <v>2227.5</v>
      </c>
      <c r="F33" s="27">
        <v>357.2</v>
      </c>
      <c r="G33" s="27">
        <v>46.012615924471554</v>
      </c>
      <c r="H33" s="27">
        <v>46.526443311889039</v>
      </c>
      <c r="I33" s="27">
        <v>7.4609407636394014</v>
      </c>
      <c r="J33" s="14" t="s">
        <v>248</v>
      </c>
      <c r="L33" s="15"/>
      <c r="M33" s="15"/>
    </row>
    <row r="34" spans="1:13" s="32" customFormat="1" x14ac:dyDescent="0.3">
      <c r="A34" s="25"/>
      <c r="B34" s="34"/>
      <c r="L34" s="9"/>
      <c r="M34" s="9"/>
    </row>
    <row r="35" spans="1:13" s="32" customFormat="1" x14ac:dyDescent="0.3">
      <c r="A35" s="25"/>
      <c r="B35" s="34"/>
      <c r="C35" s="35"/>
      <c r="D35" s="35"/>
      <c r="E35" s="35"/>
      <c r="F35" s="35"/>
      <c r="L35" s="9"/>
      <c r="M35" s="9"/>
    </row>
    <row r="36" spans="1:13" s="32" customFormat="1" x14ac:dyDescent="0.3">
      <c r="A36" s="25"/>
      <c r="B36" s="34"/>
      <c r="C36" s="35"/>
      <c r="D36" s="35"/>
      <c r="E36" s="35"/>
      <c r="F36" s="35"/>
      <c r="L36" s="9"/>
      <c r="M36" s="9"/>
    </row>
    <row r="37" spans="1:13" s="32" customFormat="1" x14ac:dyDescent="0.3">
      <c r="A37" s="25"/>
      <c r="B37" s="34"/>
      <c r="L37" s="9"/>
      <c r="M37" s="9"/>
    </row>
    <row r="38" spans="1:13" s="32" customFormat="1" x14ac:dyDescent="0.3">
      <c r="A38" s="25"/>
      <c r="B38" s="34"/>
      <c r="L38" s="9"/>
      <c r="M38" s="9"/>
    </row>
  </sheetData>
  <mergeCells count="7"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zoomScaleSheetLayoutView="75" workbookViewId="0">
      <selection activeCell="B13" sqref="B13"/>
    </sheetView>
  </sheetViews>
  <sheetFormatPr defaultColWidth="8" defaultRowHeight="15.6" x14ac:dyDescent="0.3"/>
  <cols>
    <col min="1" max="1" width="30.54296875" style="36" customWidth="1"/>
    <col min="2" max="2" width="7.90625" style="37" customWidth="1"/>
    <col min="3" max="3" width="12.453125" style="32" customWidth="1"/>
    <col min="4" max="9" width="10.1796875" style="32" customWidth="1"/>
    <col min="10" max="10" width="30.54296875" style="32" customWidth="1"/>
    <col min="11" max="11" width="2.54296875" style="32" customWidth="1"/>
    <col min="12" max="12" width="8.453125" style="9" customWidth="1"/>
    <col min="13" max="13" width="9.08984375" style="9" bestFit="1" customWidth="1"/>
    <col min="14" max="16384" width="8" style="9"/>
  </cols>
  <sheetData>
    <row r="1" spans="1:13" s="2" customFormat="1" ht="18.75" customHeight="1" x14ac:dyDescent="0.35">
      <c r="A1" s="124" t="s">
        <v>488</v>
      </c>
      <c r="B1" s="124"/>
      <c r="C1" s="124"/>
      <c r="D1" s="124"/>
      <c r="E1" s="124"/>
      <c r="F1" s="124"/>
      <c r="G1" s="124"/>
      <c r="H1" s="124"/>
      <c r="I1" s="124"/>
      <c r="J1" s="124"/>
      <c r="K1" s="1"/>
    </row>
    <row r="2" spans="1:13" s="2" customFormat="1" ht="18.75" customHeight="1" x14ac:dyDescent="0.35">
      <c r="A2" s="132" t="s">
        <v>496</v>
      </c>
      <c r="B2" s="133"/>
      <c r="C2" s="133"/>
      <c r="D2" s="133"/>
      <c r="E2" s="133"/>
      <c r="F2" s="133"/>
      <c r="G2" s="133"/>
      <c r="H2" s="133"/>
      <c r="I2" s="133"/>
      <c r="J2" s="39"/>
      <c r="K2" s="1"/>
    </row>
    <row r="3" spans="1:13" s="5" customFormat="1" ht="59.25" customHeight="1" x14ac:dyDescent="0.2">
      <c r="A3" s="109"/>
      <c r="B3" s="111" t="s">
        <v>0</v>
      </c>
      <c r="C3" s="113" t="s">
        <v>1</v>
      </c>
      <c r="D3" s="3" t="s">
        <v>2</v>
      </c>
      <c r="E3" s="3"/>
      <c r="F3" s="3"/>
      <c r="G3" s="115" t="s">
        <v>3</v>
      </c>
      <c r="H3" s="116"/>
      <c r="I3" s="116"/>
      <c r="J3" s="117"/>
      <c r="K3" s="4"/>
    </row>
    <row r="4" spans="1:13" ht="59.25" customHeight="1" x14ac:dyDescent="0.3">
      <c r="A4" s="110"/>
      <c r="B4" s="112"/>
      <c r="C4" s="114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18"/>
      <c r="K4" s="4"/>
      <c r="L4" s="10"/>
    </row>
    <row r="5" spans="1:13" s="16" customFormat="1" x14ac:dyDescent="0.3">
      <c r="A5" s="11" t="s">
        <v>7</v>
      </c>
      <c r="B5" s="18"/>
      <c r="C5" s="13">
        <v>1552052.5999999996</v>
      </c>
      <c r="D5" s="13">
        <v>355753.5</v>
      </c>
      <c r="E5" s="13">
        <v>1109628.4999999998</v>
      </c>
      <c r="F5" s="13">
        <v>86670.6</v>
      </c>
      <c r="G5" s="13">
        <v>22.921484748648343</v>
      </c>
      <c r="H5" s="13">
        <v>71.494258635306565</v>
      </c>
      <c r="I5" s="13">
        <v>5.5842566160451028</v>
      </c>
      <c r="J5" s="14" t="s">
        <v>8</v>
      </c>
      <c r="K5" s="13"/>
      <c r="L5" s="15"/>
      <c r="M5" s="15"/>
    </row>
    <row r="6" spans="1:13" s="19" customFormat="1" ht="30" customHeight="1" x14ac:dyDescent="0.3">
      <c r="A6" s="17" t="s">
        <v>9</v>
      </c>
      <c r="B6" s="18" t="s">
        <v>10</v>
      </c>
      <c r="C6" s="13">
        <v>789003.5</v>
      </c>
      <c r="D6" s="13">
        <v>50694.6</v>
      </c>
      <c r="E6" s="13">
        <v>703914.6</v>
      </c>
      <c r="F6" s="13">
        <v>34394.300000000003</v>
      </c>
      <c r="G6" s="13">
        <v>6.4251426007615935</v>
      </c>
      <c r="H6" s="13">
        <v>89.215649867205897</v>
      </c>
      <c r="I6" s="13">
        <v>4.359207532032495</v>
      </c>
      <c r="J6" s="14" t="s">
        <v>11</v>
      </c>
      <c r="K6" s="13"/>
      <c r="L6" s="15"/>
      <c r="M6" s="15"/>
    </row>
    <row r="7" spans="1:13" s="19" customFormat="1" ht="13.8" x14ac:dyDescent="0.25">
      <c r="A7" s="20" t="s">
        <v>12</v>
      </c>
      <c r="B7" s="21">
        <v>49</v>
      </c>
      <c r="C7" s="81" t="s">
        <v>440</v>
      </c>
      <c r="D7" s="81" t="s">
        <v>440</v>
      </c>
      <c r="E7" s="81" t="s">
        <v>440</v>
      </c>
      <c r="F7" s="81" t="s">
        <v>440</v>
      </c>
      <c r="G7" s="81" t="s">
        <v>440</v>
      </c>
      <c r="H7" s="81" t="s">
        <v>440</v>
      </c>
      <c r="I7" s="81" t="s">
        <v>440</v>
      </c>
      <c r="J7" s="24" t="s">
        <v>258</v>
      </c>
      <c r="K7" s="13"/>
      <c r="L7" s="15"/>
      <c r="M7" s="15"/>
    </row>
    <row r="8" spans="1:13" s="19" customFormat="1" ht="15.75" customHeight="1" x14ac:dyDescent="0.25">
      <c r="A8" s="20" t="s">
        <v>23</v>
      </c>
      <c r="B8" s="21">
        <v>50</v>
      </c>
      <c r="C8" s="13" t="s">
        <v>437</v>
      </c>
      <c r="D8" s="13" t="s">
        <v>437</v>
      </c>
      <c r="E8" s="13" t="s">
        <v>437</v>
      </c>
      <c r="F8" s="13" t="s">
        <v>437</v>
      </c>
      <c r="G8" s="13" t="s">
        <v>437</v>
      </c>
      <c r="H8" s="13" t="s">
        <v>437</v>
      </c>
      <c r="I8" s="13" t="s">
        <v>437</v>
      </c>
      <c r="J8" s="24" t="s">
        <v>264</v>
      </c>
      <c r="K8" s="22"/>
      <c r="L8" s="15"/>
      <c r="M8" s="15"/>
    </row>
    <row r="9" spans="1:13" s="19" customFormat="1" ht="15.75" customHeight="1" x14ac:dyDescent="0.25">
      <c r="A9" s="20" t="s">
        <v>32</v>
      </c>
      <c r="B9" s="21">
        <v>51</v>
      </c>
      <c r="C9" s="13" t="s">
        <v>437</v>
      </c>
      <c r="D9" s="13" t="s">
        <v>437</v>
      </c>
      <c r="E9" s="13" t="s">
        <v>437</v>
      </c>
      <c r="F9" s="13" t="s">
        <v>437</v>
      </c>
      <c r="G9" s="13" t="s">
        <v>437</v>
      </c>
      <c r="H9" s="13" t="s">
        <v>437</v>
      </c>
      <c r="I9" s="13" t="s">
        <v>437</v>
      </c>
      <c r="J9" s="24" t="s">
        <v>269</v>
      </c>
      <c r="K9" s="22"/>
      <c r="L9" s="15"/>
      <c r="M9" s="15"/>
    </row>
    <row r="10" spans="1:13" s="25" customFormat="1" ht="27.6" x14ac:dyDescent="0.25">
      <c r="A10" s="20" t="s">
        <v>37</v>
      </c>
      <c r="B10" s="21">
        <v>52</v>
      </c>
      <c r="C10" s="22">
        <v>431269.39999999997</v>
      </c>
      <c r="D10" s="22">
        <v>10362.500000000002</v>
      </c>
      <c r="E10" s="22">
        <v>404983</v>
      </c>
      <c r="F10" s="22">
        <v>15923.900000000001</v>
      </c>
      <c r="G10" s="22">
        <v>2.4027904599769898</v>
      </c>
      <c r="H10" s="22">
        <v>93.904877090746524</v>
      </c>
      <c r="I10" s="22">
        <v>3.6923324492764849</v>
      </c>
      <c r="J10" s="24" t="s">
        <v>38</v>
      </c>
      <c r="K10" s="22"/>
      <c r="L10" s="15"/>
      <c r="M10" s="15"/>
    </row>
    <row r="11" spans="1:13" s="25" customFormat="1" ht="15.75" customHeight="1" x14ac:dyDescent="0.25">
      <c r="A11" s="20" t="s">
        <v>43</v>
      </c>
      <c r="B11" s="21">
        <v>53</v>
      </c>
      <c r="C11" s="81" t="s">
        <v>440</v>
      </c>
      <c r="D11" s="81" t="s">
        <v>440</v>
      </c>
      <c r="E11" s="81" t="s">
        <v>440</v>
      </c>
      <c r="F11" s="81" t="s">
        <v>440</v>
      </c>
      <c r="G11" s="81" t="s">
        <v>440</v>
      </c>
      <c r="H11" s="81" t="s">
        <v>440</v>
      </c>
      <c r="I11" s="81" t="s">
        <v>440</v>
      </c>
      <c r="J11" s="24" t="s">
        <v>44</v>
      </c>
      <c r="K11" s="22"/>
      <c r="L11" s="15"/>
      <c r="M11" s="15"/>
    </row>
    <row r="12" spans="1:13" s="26" customFormat="1" ht="32.25" customHeight="1" x14ac:dyDescent="0.35">
      <c r="A12" s="17" t="s">
        <v>49</v>
      </c>
      <c r="B12" s="18" t="s">
        <v>50</v>
      </c>
      <c r="C12" s="13">
        <v>32437.399999999998</v>
      </c>
      <c r="D12" s="13">
        <v>21258.3</v>
      </c>
      <c r="E12" s="13">
        <v>10984.699999999997</v>
      </c>
      <c r="F12" s="13">
        <v>194.4</v>
      </c>
      <c r="G12" s="13">
        <v>65.536387010056302</v>
      </c>
      <c r="H12" s="13">
        <v>33.864304783983911</v>
      </c>
      <c r="I12" s="13">
        <v>0.59930820595978718</v>
      </c>
      <c r="J12" s="14" t="s">
        <v>51</v>
      </c>
      <c r="K12" s="13"/>
      <c r="L12" s="15"/>
      <c r="M12" s="15"/>
    </row>
    <row r="13" spans="1:13" s="26" customFormat="1" ht="15.75" customHeight="1" x14ac:dyDescent="0.35">
      <c r="A13" s="17" t="s">
        <v>68</v>
      </c>
      <c r="B13" s="18" t="s">
        <v>69</v>
      </c>
      <c r="C13" s="13">
        <v>92671.799999999988</v>
      </c>
      <c r="D13" s="13">
        <v>45407.7</v>
      </c>
      <c r="E13" s="13">
        <v>47157.200000000004</v>
      </c>
      <c r="F13" s="13">
        <v>106.9</v>
      </c>
      <c r="G13" s="13">
        <v>48.998400808012796</v>
      </c>
      <c r="H13" s="13">
        <v>50.886245869833125</v>
      </c>
      <c r="I13" s="13">
        <v>0.11535332215409652</v>
      </c>
      <c r="J13" s="14" t="s">
        <v>70</v>
      </c>
      <c r="K13" s="13"/>
      <c r="L13" s="15"/>
      <c r="M13" s="15"/>
    </row>
    <row r="14" spans="1:13" s="26" customFormat="1" ht="15.75" customHeight="1" x14ac:dyDescent="0.35">
      <c r="A14" s="20" t="s">
        <v>71</v>
      </c>
      <c r="B14" s="21">
        <v>58</v>
      </c>
      <c r="C14" s="22">
        <v>12213.000000000002</v>
      </c>
      <c r="D14" s="81" t="s">
        <v>440</v>
      </c>
      <c r="E14" s="22">
        <v>9865.7000000000025</v>
      </c>
      <c r="F14" s="81" t="s">
        <v>440</v>
      </c>
      <c r="G14" s="81" t="s">
        <v>440</v>
      </c>
      <c r="H14" s="22">
        <v>80.780316056660936</v>
      </c>
      <c r="I14" s="81" t="s">
        <v>440</v>
      </c>
      <c r="J14" s="24" t="s">
        <v>285</v>
      </c>
      <c r="K14" s="13"/>
      <c r="L14" s="15"/>
      <c r="M14" s="15"/>
    </row>
    <row r="15" spans="1:13" s="26" customFormat="1" ht="42.6" customHeight="1" x14ac:dyDescent="0.35">
      <c r="A15" s="23" t="s">
        <v>76</v>
      </c>
      <c r="B15" s="21">
        <v>59</v>
      </c>
      <c r="C15" s="22">
        <v>2333.3000000000002</v>
      </c>
      <c r="D15" s="22">
        <v>1844</v>
      </c>
      <c r="E15" s="22">
        <v>489.3</v>
      </c>
      <c r="F15" s="13" t="s">
        <v>437</v>
      </c>
      <c r="G15" s="22">
        <v>79.029700424291775</v>
      </c>
      <c r="H15" s="22">
        <v>20.970299575708225</v>
      </c>
      <c r="I15" s="13" t="s">
        <v>437</v>
      </c>
      <c r="J15" s="24" t="s">
        <v>288</v>
      </c>
      <c r="K15" s="13"/>
      <c r="L15" s="15"/>
      <c r="M15" s="15"/>
    </row>
    <row r="16" spans="1:13" s="26" customFormat="1" ht="28.8" x14ac:dyDescent="0.35">
      <c r="A16" s="23" t="s">
        <v>81</v>
      </c>
      <c r="B16" s="21">
        <v>60</v>
      </c>
      <c r="C16" s="22">
        <v>4342.2</v>
      </c>
      <c r="D16" s="22">
        <v>2435.0999999999995</v>
      </c>
      <c r="E16" s="81" t="s">
        <v>440</v>
      </c>
      <c r="F16" s="81" t="s">
        <v>440</v>
      </c>
      <c r="G16" s="22">
        <v>56.079867348348756</v>
      </c>
      <c r="H16" s="81" t="s">
        <v>440</v>
      </c>
      <c r="I16" s="81" t="s">
        <v>440</v>
      </c>
      <c r="J16" s="24" t="s">
        <v>291</v>
      </c>
      <c r="K16" s="13"/>
      <c r="L16" s="15"/>
      <c r="M16" s="15"/>
    </row>
    <row r="17" spans="1:13" ht="28.8" customHeight="1" x14ac:dyDescent="0.3">
      <c r="A17" s="20" t="s">
        <v>86</v>
      </c>
      <c r="B17" s="21">
        <v>61</v>
      </c>
      <c r="C17" s="22">
        <v>62504.200000000004</v>
      </c>
      <c r="D17" s="22">
        <v>38774.9</v>
      </c>
      <c r="E17" s="81" t="s">
        <v>440</v>
      </c>
      <c r="F17" s="81" t="s">
        <v>440</v>
      </c>
      <c r="G17" s="22">
        <v>62.035671202895159</v>
      </c>
      <c r="H17" s="81" t="s">
        <v>440</v>
      </c>
      <c r="I17" s="81" t="s">
        <v>440</v>
      </c>
      <c r="J17" s="24" t="s">
        <v>87</v>
      </c>
      <c r="K17" s="22"/>
      <c r="L17" s="15"/>
      <c r="M17" s="15"/>
    </row>
    <row r="18" spans="1:13" ht="42" x14ac:dyDescent="0.3">
      <c r="A18" s="23" t="s">
        <v>96</v>
      </c>
      <c r="B18" s="21">
        <v>62</v>
      </c>
      <c r="C18" s="22">
        <v>8371.6</v>
      </c>
      <c r="D18" s="13" t="s">
        <v>437</v>
      </c>
      <c r="E18" s="81" t="s">
        <v>440</v>
      </c>
      <c r="F18" s="81" t="s">
        <v>440</v>
      </c>
      <c r="G18" s="13" t="s">
        <v>437</v>
      </c>
      <c r="H18" s="81" t="s">
        <v>440</v>
      </c>
      <c r="I18" s="81" t="s">
        <v>440</v>
      </c>
      <c r="J18" s="24" t="s">
        <v>298</v>
      </c>
      <c r="K18" s="22"/>
      <c r="L18" s="15"/>
      <c r="M18" s="15"/>
    </row>
    <row r="19" spans="1:13" x14ac:dyDescent="0.3">
      <c r="A19" s="20" t="s">
        <v>97</v>
      </c>
      <c r="B19" s="21">
        <v>63</v>
      </c>
      <c r="C19" s="22">
        <v>2907.5</v>
      </c>
      <c r="D19" s="81" t="s">
        <v>440</v>
      </c>
      <c r="E19" s="81" t="s">
        <v>440</v>
      </c>
      <c r="F19" s="13" t="s">
        <v>437</v>
      </c>
      <c r="G19" s="81" t="s">
        <v>440</v>
      </c>
      <c r="H19" s="81" t="s">
        <v>440</v>
      </c>
      <c r="I19" s="13" t="s">
        <v>437</v>
      </c>
      <c r="J19" s="24" t="s">
        <v>299</v>
      </c>
      <c r="K19" s="22"/>
      <c r="L19" s="15"/>
      <c r="M19" s="15"/>
    </row>
    <row r="20" spans="1:13" x14ac:dyDescent="0.3">
      <c r="A20" s="17" t="s">
        <v>102</v>
      </c>
      <c r="B20" s="18" t="s">
        <v>103</v>
      </c>
      <c r="C20" s="13">
        <v>168696.70000000004</v>
      </c>
      <c r="D20" s="13">
        <v>4934.8</v>
      </c>
      <c r="E20" s="13">
        <v>119428.40000000004</v>
      </c>
      <c r="F20" s="13">
        <v>44333.500000000007</v>
      </c>
      <c r="G20" s="13">
        <v>2.9252498715149726</v>
      </c>
      <c r="H20" s="13">
        <v>70.794745836759105</v>
      </c>
      <c r="I20" s="13">
        <v>26.280004291725916</v>
      </c>
      <c r="J20" s="14" t="s">
        <v>104</v>
      </c>
      <c r="K20" s="13"/>
      <c r="L20" s="15"/>
      <c r="M20" s="15"/>
    </row>
    <row r="21" spans="1:13" ht="28.8" x14ac:dyDescent="0.3">
      <c r="A21" s="17" t="s">
        <v>111</v>
      </c>
      <c r="B21" s="18" t="s">
        <v>112</v>
      </c>
      <c r="C21" s="27">
        <v>129179.39999999997</v>
      </c>
      <c r="D21" s="27">
        <v>24156.400000000001</v>
      </c>
      <c r="E21" s="27">
        <v>103632.30000000002</v>
      </c>
      <c r="F21" s="27">
        <v>1390.7</v>
      </c>
      <c r="G21" s="27">
        <v>18.699885585472611</v>
      </c>
      <c r="H21" s="27">
        <v>80.223549575241904</v>
      </c>
      <c r="I21" s="27">
        <v>1.0765648392855212</v>
      </c>
      <c r="J21" s="14" t="s">
        <v>113</v>
      </c>
      <c r="K21" s="22"/>
      <c r="L21" s="15"/>
      <c r="M21" s="15"/>
    </row>
    <row r="22" spans="1:13" ht="30.6" customHeight="1" x14ac:dyDescent="0.3">
      <c r="A22" s="28" t="s">
        <v>114</v>
      </c>
      <c r="B22" s="21">
        <v>69</v>
      </c>
      <c r="C22" s="30">
        <v>10807.9</v>
      </c>
      <c r="D22" s="30">
        <v>3661.2</v>
      </c>
      <c r="E22" s="30">
        <v>7040.3</v>
      </c>
      <c r="F22" s="30">
        <v>106.39999999999999</v>
      </c>
      <c r="G22" s="30">
        <v>33.87522090322819</v>
      </c>
      <c r="H22" s="30">
        <v>65.140314029552457</v>
      </c>
      <c r="I22" s="30">
        <v>0.98446506721934879</v>
      </c>
      <c r="J22" s="41" t="s">
        <v>305</v>
      </c>
      <c r="K22" s="31"/>
      <c r="L22" s="15"/>
      <c r="M22" s="15"/>
    </row>
    <row r="23" spans="1:13" ht="43.8" customHeight="1" x14ac:dyDescent="0.3">
      <c r="A23" s="28" t="s">
        <v>119</v>
      </c>
      <c r="B23" s="21">
        <v>70</v>
      </c>
      <c r="C23" s="30">
        <v>2751.7999999999997</v>
      </c>
      <c r="D23" s="13" t="s">
        <v>437</v>
      </c>
      <c r="E23" s="30">
        <v>2751.7999999999997</v>
      </c>
      <c r="F23" s="13" t="s">
        <v>437</v>
      </c>
      <c r="G23" s="13" t="s">
        <v>437</v>
      </c>
      <c r="H23" s="30">
        <v>100</v>
      </c>
      <c r="I23" s="13" t="s">
        <v>437</v>
      </c>
      <c r="J23" s="41" t="s">
        <v>308</v>
      </c>
      <c r="K23" s="31"/>
      <c r="L23" s="15"/>
      <c r="M23" s="15"/>
    </row>
    <row r="24" spans="1:13" ht="40.799999999999997" customHeight="1" x14ac:dyDescent="0.3">
      <c r="A24" s="28" t="s">
        <v>124</v>
      </c>
      <c r="B24" s="21">
        <v>71</v>
      </c>
      <c r="C24" s="30">
        <v>89017.7</v>
      </c>
      <c r="D24" s="81" t="s">
        <v>440</v>
      </c>
      <c r="E24" s="30">
        <v>75880.400000000009</v>
      </c>
      <c r="F24" s="81" t="s">
        <v>440</v>
      </c>
      <c r="G24" s="81" t="s">
        <v>440</v>
      </c>
      <c r="H24" s="30">
        <v>85.3</v>
      </c>
      <c r="I24" s="81" t="s">
        <v>440</v>
      </c>
      <c r="J24" s="41" t="s">
        <v>311</v>
      </c>
      <c r="K24" s="31"/>
      <c r="L24" s="15"/>
      <c r="M24" s="15"/>
    </row>
    <row r="25" spans="1:13" x14ac:dyDescent="0.3">
      <c r="A25" s="20" t="s">
        <v>129</v>
      </c>
      <c r="B25" s="21">
        <v>72</v>
      </c>
      <c r="C25" s="30">
        <v>4112</v>
      </c>
      <c r="D25" s="81" t="s">
        <v>440</v>
      </c>
      <c r="E25" s="30">
        <v>3824.7999999999997</v>
      </c>
      <c r="F25" s="81" t="s">
        <v>440</v>
      </c>
      <c r="G25" s="81" t="s">
        <v>440</v>
      </c>
      <c r="H25" s="30">
        <v>93.015564202334616</v>
      </c>
      <c r="I25" s="81" t="s">
        <v>440</v>
      </c>
      <c r="J25" s="24" t="s">
        <v>314</v>
      </c>
      <c r="K25" s="15"/>
      <c r="L25" s="15"/>
      <c r="M25" s="15"/>
    </row>
    <row r="26" spans="1:13" ht="28.2" x14ac:dyDescent="0.3">
      <c r="A26" s="23" t="s">
        <v>134</v>
      </c>
      <c r="B26" s="21">
        <v>73</v>
      </c>
      <c r="C26" s="30">
        <v>5921.7999999999993</v>
      </c>
      <c r="D26" s="13" t="s">
        <v>437</v>
      </c>
      <c r="E26" s="81" t="s">
        <v>440</v>
      </c>
      <c r="F26" s="81" t="s">
        <v>440</v>
      </c>
      <c r="G26" s="13" t="s">
        <v>437</v>
      </c>
      <c r="H26" s="81" t="s">
        <v>440</v>
      </c>
      <c r="I26" s="81" t="s">
        <v>440</v>
      </c>
      <c r="J26" s="24" t="s">
        <v>317</v>
      </c>
      <c r="K26" s="15"/>
      <c r="L26" s="15"/>
      <c r="M26" s="15"/>
    </row>
    <row r="27" spans="1:13" ht="28.2" x14ac:dyDescent="0.3">
      <c r="A27" s="23" t="s">
        <v>139</v>
      </c>
      <c r="B27" s="21">
        <v>74</v>
      </c>
      <c r="C27" s="30">
        <v>580.70000000000005</v>
      </c>
      <c r="D27" s="81" t="s">
        <v>440</v>
      </c>
      <c r="E27" s="81" t="s">
        <v>440</v>
      </c>
      <c r="F27" s="81" t="s">
        <v>440</v>
      </c>
      <c r="G27" s="81" t="s">
        <v>440</v>
      </c>
      <c r="H27" s="81" t="s">
        <v>440</v>
      </c>
      <c r="I27" s="81" t="s">
        <v>440</v>
      </c>
      <c r="J27" s="24" t="s">
        <v>320</v>
      </c>
      <c r="L27" s="15"/>
      <c r="M27" s="15"/>
    </row>
    <row r="28" spans="1:13" x14ac:dyDescent="0.3">
      <c r="A28" s="20" t="s">
        <v>148</v>
      </c>
      <c r="B28" s="21">
        <v>75</v>
      </c>
      <c r="C28" s="30">
        <v>15987.499999999998</v>
      </c>
      <c r="D28" s="30">
        <v>7226.1999999999989</v>
      </c>
      <c r="E28" s="30">
        <v>7822.8000000000011</v>
      </c>
      <c r="F28" s="30">
        <v>938.5</v>
      </c>
      <c r="G28" s="30">
        <v>45.199061767005475</v>
      </c>
      <c r="H28" s="30">
        <v>48.930727130570773</v>
      </c>
      <c r="I28" s="30">
        <v>5.8702111024237693</v>
      </c>
      <c r="J28" s="24" t="s">
        <v>325</v>
      </c>
      <c r="L28" s="15"/>
      <c r="M28" s="15"/>
    </row>
    <row r="29" spans="1:13" ht="28.8" x14ac:dyDescent="0.3">
      <c r="A29" s="17" t="s">
        <v>149</v>
      </c>
      <c r="B29" s="18" t="s">
        <v>150</v>
      </c>
      <c r="C29" s="27">
        <v>187475.69999999998</v>
      </c>
      <c r="D29" s="27">
        <v>78125</v>
      </c>
      <c r="E29" s="27">
        <v>104230.49999999999</v>
      </c>
      <c r="F29" s="27">
        <v>5120.2000000000007</v>
      </c>
      <c r="G29" s="27">
        <v>41.672067366597382</v>
      </c>
      <c r="H29" s="27">
        <v>55.596805345972832</v>
      </c>
      <c r="I29" s="27">
        <v>2.7311272874297852</v>
      </c>
      <c r="J29" s="14" t="s">
        <v>436</v>
      </c>
      <c r="L29" s="15"/>
      <c r="M29" s="15"/>
    </row>
    <row r="30" spans="1:13" x14ac:dyDescent="0.3">
      <c r="A30" s="17" t="s">
        <v>196</v>
      </c>
      <c r="B30" s="18" t="s">
        <v>197</v>
      </c>
      <c r="C30" s="27">
        <v>76927.500000000015</v>
      </c>
      <c r="D30" s="27">
        <v>73507.900000000009</v>
      </c>
      <c r="E30" s="84" t="s">
        <v>440</v>
      </c>
      <c r="F30" s="84" t="s">
        <v>440</v>
      </c>
      <c r="G30" s="27">
        <v>95.554775600402976</v>
      </c>
      <c r="H30" s="84" t="s">
        <v>440</v>
      </c>
      <c r="I30" s="84" t="s">
        <v>440</v>
      </c>
      <c r="J30" s="14" t="s">
        <v>198</v>
      </c>
      <c r="L30" s="15"/>
      <c r="M30" s="15"/>
    </row>
    <row r="31" spans="1:13" ht="28.2" x14ac:dyDescent="0.3">
      <c r="A31" s="17" t="s">
        <v>211</v>
      </c>
      <c r="B31" s="18" t="s">
        <v>212</v>
      </c>
      <c r="C31" s="27">
        <v>60803.69999999999</v>
      </c>
      <c r="D31" s="27">
        <v>47868.6</v>
      </c>
      <c r="E31" s="27">
        <v>11957.300000000001</v>
      </c>
      <c r="F31" s="27">
        <v>977.8</v>
      </c>
      <c r="G31" s="27">
        <v>78.726459080615172</v>
      </c>
      <c r="H31" s="27">
        <v>19.665415098094364</v>
      </c>
      <c r="I31" s="27">
        <v>1.608125821290481</v>
      </c>
      <c r="J31" s="14" t="s">
        <v>213</v>
      </c>
      <c r="L31" s="15"/>
      <c r="M31" s="15"/>
    </row>
    <row r="32" spans="1:13" ht="28.2" x14ac:dyDescent="0.3">
      <c r="A32" s="17" t="s">
        <v>235</v>
      </c>
      <c r="B32" s="18" t="s">
        <v>236</v>
      </c>
      <c r="C32" s="27">
        <v>7774.4000000000005</v>
      </c>
      <c r="D32" s="27">
        <v>6749</v>
      </c>
      <c r="E32" s="84" t="s">
        <v>440</v>
      </c>
      <c r="F32" s="84" t="s">
        <v>440</v>
      </c>
      <c r="G32" s="27">
        <v>86.810557727927545</v>
      </c>
      <c r="H32" s="84" t="s">
        <v>440</v>
      </c>
      <c r="I32" s="84" t="s">
        <v>440</v>
      </c>
      <c r="J32" s="14" t="s">
        <v>237</v>
      </c>
      <c r="L32" s="15"/>
      <c r="M32" s="15"/>
    </row>
    <row r="33" spans="1:13" x14ac:dyDescent="0.3">
      <c r="A33" s="17" t="s">
        <v>246</v>
      </c>
      <c r="B33" s="18" t="s">
        <v>247</v>
      </c>
      <c r="C33" s="27">
        <v>7082.4999999999991</v>
      </c>
      <c r="D33" s="27">
        <v>3051.2</v>
      </c>
      <c r="E33" s="84" t="s">
        <v>440</v>
      </c>
      <c r="F33" s="84" t="s">
        <v>440</v>
      </c>
      <c r="G33" s="27">
        <v>43.08083303918108</v>
      </c>
      <c r="H33" s="84" t="s">
        <v>440</v>
      </c>
      <c r="I33" s="84" t="s">
        <v>440</v>
      </c>
      <c r="J33" s="14" t="s">
        <v>248</v>
      </c>
      <c r="L33" s="15"/>
      <c r="M33" s="15"/>
    </row>
    <row r="34" spans="1:13" s="32" customFormat="1" x14ac:dyDescent="0.3">
      <c r="A34" s="25"/>
      <c r="B34" s="34"/>
      <c r="L34" s="9"/>
      <c r="M34" s="9"/>
    </row>
    <row r="35" spans="1:13" s="32" customFormat="1" x14ac:dyDescent="0.3">
      <c r="A35" s="25"/>
      <c r="B35" s="34"/>
      <c r="C35" s="35"/>
      <c r="D35" s="35"/>
      <c r="E35" s="35"/>
      <c r="F35" s="35"/>
      <c r="L35" s="9"/>
      <c r="M35" s="9"/>
    </row>
    <row r="36" spans="1:13" s="32" customFormat="1" x14ac:dyDescent="0.3">
      <c r="A36" s="25"/>
      <c r="B36" s="34"/>
      <c r="C36" s="35"/>
      <c r="D36" s="35"/>
      <c r="E36" s="35"/>
      <c r="F36" s="35"/>
      <c r="L36" s="9"/>
      <c r="M36" s="9"/>
    </row>
    <row r="37" spans="1:13" s="32" customFormat="1" x14ac:dyDescent="0.3">
      <c r="A37" s="25"/>
      <c r="B37" s="34"/>
      <c r="L37" s="9"/>
      <c r="M37" s="9"/>
    </row>
    <row r="38" spans="1:13" s="32" customFormat="1" x14ac:dyDescent="0.3">
      <c r="A38" s="25"/>
      <c r="B38" s="34"/>
      <c r="L38" s="9"/>
      <c r="M38" s="9"/>
    </row>
  </sheetData>
  <mergeCells count="7"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6" customWidth="1"/>
    <col min="2" max="2" width="7.90625" style="37" customWidth="1"/>
    <col min="3" max="3" width="12.453125" style="32" customWidth="1"/>
    <col min="4" max="9" width="10.1796875" style="32" customWidth="1"/>
    <col min="10" max="10" width="30.54296875" style="32" customWidth="1"/>
    <col min="11" max="11" width="2.54296875" style="32" customWidth="1"/>
    <col min="12" max="12" width="8.453125" style="9" customWidth="1"/>
    <col min="13" max="13" width="9.08984375" style="9" bestFit="1" customWidth="1"/>
    <col min="14" max="16384" width="8" style="9"/>
  </cols>
  <sheetData>
    <row r="1" spans="1:13" s="2" customFormat="1" ht="18.75" customHeight="1" x14ac:dyDescent="0.35">
      <c r="A1" s="124" t="s">
        <v>489</v>
      </c>
      <c r="B1" s="124"/>
      <c r="C1" s="124"/>
      <c r="D1" s="124"/>
      <c r="E1" s="124"/>
      <c r="F1" s="124"/>
      <c r="G1" s="124"/>
      <c r="H1" s="124"/>
      <c r="I1" s="124"/>
      <c r="J1" s="124"/>
      <c r="K1" s="1"/>
    </row>
    <row r="2" spans="1:13" s="2" customFormat="1" ht="18.75" customHeight="1" x14ac:dyDescent="0.35">
      <c r="A2" s="108" t="s">
        <v>495</v>
      </c>
      <c r="B2" s="108"/>
      <c r="C2" s="108"/>
      <c r="D2" s="108"/>
      <c r="E2" s="108"/>
      <c r="F2" s="108"/>
      <c r="G2" s="108"/>
      <c r="H2" s="108"/>
      <c r="I2" s="108"/>
      <c r="J2" s="39"/>
      <c r="K2" s="1"/>
    </row>
    <row r="3" spans="1:13" s="5" customFormat="1" ht="59.25" customHeight="1" x14ac:dyDescent="0.2">
      <c r="A3" s="109"/>
      <c r="B3" s="111" t="s">
        <v>0</v>
      </c>
      <c r="C3" s="113" t="s">
        <v>1</v>
      </c>
      <c r="D3" s="3" t="s">
        <v>2</v>
      </c>
      <c r="E3" s="3"/>
      <c r="F3" s="3"/>
      <c r="G3" s="115" t="s">
        <v>3</v>
      </c>
      <c r="H3" s="116"/>
      <c r="I3" s="116"/>
      <c r="J3" s="117"/>
      <c r="K3" s="4"/>
    </row>
    <row r="4" spans="1:13" ht="59.25" customHeight="1" x14ac:dyDescent="0.3">
      <c r="A4" s="110"/>
      <c r="B4" s="112"/>
      <c r="C4" s="114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18"/>
      <c r="K4" s="4"/>
      <c r="L4" s="10"/>
    </row>
    <row r="5" spans="1:13" s="16" customFormat="1" x14ac:dyDescent="0.3">
      <c r="A5" s="11" t="s">
        <v>7</v>
      </c>
      <c r="B5" s="18"/>
      <c r="C5" s="13">
        <v>2703683.7000000007</v>
      </c>
      <c r="D5" s="13">
        <v>473034.10000000003</v>
      </c>
      <c r="E5" s="13">
        <v>1997025.4000000001</v>
      </c>
      <c r="F5" s="13">
        <v>233624.2</v>
      </c>
      <c r="G5" s="13">
        <v>17.49591122659799</v>
      </c>
      <c r="H5" s="13">
        <v>73.863129773649177</v>
      </c>
      <c r="I5" s="13">
        <v>8.6409589997528169</v>
      </c>
      <c r="J5" s="14" t="s">
        <v>8</v>
      </c>
      <c r="K5" s="13"/>
      <c r="L5" s="15"/>
      <c r="M5" s="15"/>
    </row>
    <row r="6" spans="1:13" s="19" customFormat="1" ht="30" customHeight="1" x14ac:dyDescent="0.3">
      <c r="A6" s="17" t="s">
        <v>9</v>
      </c>
      <c r="B6" s="18" t="s">
        <v>10</v>
      </c>
      <c r="C6" s="13">
        <v>1513232.2000000004</v>
      </c>
      <c r="D6" s="13">
        <v>96300.000000000015</v>
      </c>
      <c r="E6" s="13">
        <v>1249512.9000000004</v>
      </c>
      <c r="F6" s="13">
        <v>167419.30000000002</v>
      </c>
      <c r="G6" s="13">
        <v>6.3638614087117613</v>
      </c>
      <c r="H6" s="13">
        <v>82.572449885747872</v>
      </c>
      <c r="I6" s="13">
        <v>11</v>
      </c>
      <c r="J6" s="14" t="s">
        <v>11</v>
      </c>
      <c r="K6" s="13"/>
      <c r="L6" s="15"/>
      <c r="M6" s="15"/>
    </row>
    <row r="7" spans="1:13" s="19" customFormat="1" ht="13.8" x14ac:dyDescent="0.25">
      <c r="A7" s="20" t="s">
        <v>12</v>
      </c>
      <c r="B7" s="21">
        <v>49</v>
      </c>
      <c r="C7" s="81" t="s">
        <v>440</v>
      </c>
      <c r="D7" s="81" t="s">
        <v>440</v>
      </c>
      <c r="E7" s="81" t="s">
        <v>440</v>
      </c>
      <c r="F7" s="81" t="s">
        <v>440</v>
      </c>
      <c r="G7" s="81" t="s">
        <v>440</v>
      </c>
      <c r="H7" s="81" t="s">
        <v>440</v>
      </c>
      <c r="I7" s="81" t="s">
        <v>440</v>
      </c>
      <c r="J7" s="24" t="s">
        <v>258</v>
      </c>
      <c r="K7" s="13"/>
      <c r="L7" s="15"/>
      <c r="M7" s="15"/>
    </row>
    <row r="8" spans="1:13" s="19" customFormat="1" ht="15.75" customHeight="1" x14ac:dyDescent="0.25">
      <c r="A8" s="20" t="s">
        <v>23</v>
      </c>
      <c r="B8" s="21">
        <v>50</v>
      </c>
      <c r="C8" s="13" t="s">
        <v>437</v>
      </c>
      <c r="D8" s="13" t="s">
        <v>437</v>
      </c>
      <c r="E8" s="13" t="s">
        <v>437</v>
      </c>
      <c r="F8" s="13" t="s">
        <v>437</v>
      </c>
      <c r="G8" s="13" t="s">
        <v>437</v>
      </c>
      <c r="H8" s="13" t="s">
        <v>437</v>
      </c>
      <c r="I8" s="13" t="s">
        <v>437</v>
      </c>
      <c r="J8" s="24" t="s">
        <v>264</v>
      </c>
      <c r="K8" s="22"/>
      <c r="L8" s="15"/>
      <c r="M8" s="15"/>
    </row>
    <row r="9" spans="1:13" s="19" customFormat="1" ht="15.75" customHeight="1" x14ac:dyDescent="0.25">
      <c r="A9" s="20" t="s">
        <v>32</v>
      </c>
      <c r="B9" s="21">
        <v>51</v>
      </c>
      <c r="C9" s="13" t="s">
        <v>437</v>
      </c>
      <c r="D9" s="13" t="s">
        <v>437</v>
      </c>
      <c r="E9" s="13" t="s">
        <v>437</v>
      </c>
      <c r="F9" s="13" t="s">
        <v>437</v>
      </c>
      <c r="G9" s="13" t="s">
        <v>437</v>
      </c>
      <c r="H9" s="13" t="s">
        <v>437</v>
      </c>
      <c r="I9" s="13" t="s">
        <v>437</v>
      </c>
      <c r="J9" s="24" t="s">
        <v>269</v>
      </c>
      <c r="K9" s="22"/>
      <c r="L9" s="15"/>
      <c r="M9" s="15"/>
    </row>
    <row r="10" spans="1:13" s="25" customFormat="1" ht="27.6" x14ac:dyDescent="0.25">
      <c r="A10" s="20" t="s">
        <v>37</v>
      </c>
      <c r="B10" s="21">
        <v>52</v>
      </c>
      <c r="C10" s="22">
        <v>802665.00000000012</v>
      </c>
      <c r="D10" s="22">
        <v>5280.1</v>
      </c>
      <c r="E10" s="22">
        <v>791376.30000000028</v>
      </c>
      <c r="F10" s="22">
        <v>6008.6</v>
      </c>
      <c r="G10" s="22">
        <v>0.6578211333495293</v>
      </c>
      <c r="H10" s="22">
        <v>98.593597578068085</v>
      </c>
      <c r="I10" s="22">
        <v>0.7485812885824098</v>
      </c>
      <c r="J10" s="24" t="s">
        <v>38</v>
      </c>
      <c r="K10" s="22"/>
      <c r="L10" s="15"/>
      <c r="M10" s="15"/>
    </row>
    <row r="11" spans="1:13" s="25" customFormat="1" ht="15.75" customHeight="1" x14ac:dyDescent="0.25">
      <c r="A11" s="20" t="s">
        <v>43</v>
      </c>
      <c r="B11" s="21">
        <v>53</v>
      </c>
      <c r="C11" s="81" t="s">
        <v>440</v>
      </c>
      <c r="D11" s="81" t="s">
        <v>440</v>
      </c>
      <c r="E11" s="81" t="s">
        <v>440</v>
      </c>
      <c r="F11" s="81" t="s">
        <v>440</v>
      </c>
      <c r="G11" s="81" t="s">
        <v>440</v>
      </c>
      <c r="H11" s="81" t="s">
        <v>440</v>
      </c>
      <c r="I11" s="81" t="s">
        <v>440</v>
      </c>
      <c r="J11" s="24" t="s">
        <v>44</v>
      </c>
      <c r="K11" s="22"/>
      <c r="L11" s="15"/>
      <c r="M11" s="15"/>
    </row>
    <row r="12" spans="1:13" s="26" customFormat="1" ht="32.25" customHeight="1" x14ac:dyDescent="0.35">
      <c r="A12" s="17" t="s">
        <v>49</v>
      </c>
      <c r="B12" s="18" t="s">
        <v>50</v>
      </c>
      <c r="C12" s="13">
        <v>59485.100000000013</v>
      </c>
      <c r="D12" s="13">
        <v>52699.500000000007</v>
      </c>
      <c r="E12" s="13">
        <v>5937.4</v>
      </c>
      <c r="F12" s="13">
        <v>848.2</v>
      </c>
      <c r="G12" s="13">
        <v>88.592773652561732</v>
      </c>
      <c r="H12" s="13">
        <v>9.9813230540084792</v>
      </c>
      <c r="I12" s="13">
        <v>1.4259032934297831</v>
      </c>
      <c r="J12" s="14" t="s">
        <v>51</v>
      </c>
      <c r="K12" s="13"/>
      <c r="L12" s="15"/>
      <c r="M12" s="15"/>
    </row>
    <row r="13" spans="1:13" s="26" customFormat="1" ht="15.75" customHeight="1" x14ac:dyDescent="0.35">
      <c r="A13" s="17" t="s">
        <v>68</v>
      </c>
      <c r="B13" s="18" t="s">
        <v>69</v>
      </c>
      <c r="C13" s="13">
        <v>247383.9</v>
      </c>
      <c r="D13" s="13">
        <v>66441.499999999985</v>
      </c>
      <c r="E13" s="13">
        <v>177853.9</v>
      </c>
      <c r="F13" s="13">
        <v>3088.5</v>
      </c>
      <c r="G13" s="13">
        <v>26.857649184122323</v>
      </c>
      <c r="H13" s="13">
        <v>71.893886384683881</v>
      </c>
      <c r="I13" s="13">
        <v>1.2484644311937843</v>
      </c>
      <c r="J13" s="14" t="s">
        <v>70</v>
      </c>
      <c r="K13" s="13"/>
      <c r="L13" s="15"/>
      <c r="M13" s="15"/>
    </row>
    <row r="14" spans="1:13" s="26" customFormat="1" ht="15.75" customHeight="1" x14ac:dyDescent="0.35">
      <c r="A14" s="20" t="s">
        <v>71</v>
      </c>
      <c r="B14" s="21">
        <v>58</v>
      </c>
      <c r="C14" s="22">
        <v>5853.1</v>
      </c>
      <c r="D14" s="22">
        <v>1177</v>
      </c>
      <c r="E14" s="22">
        <v>4598.3</v>
      </c>
      <c r="F14" s="22">
        <v>77.8</v>
      </c>
      <c r="G14" s="22">
        <v>20.109002067280585</v>
      </c>
      <c r="H14" s="22">
        <v>78.561787770583109</v>
      </c>
      <c r="I14" s="22">
        <v>1.3292101621363037</v>
      </c>
      <c r="J14" s="24" t="s">
        <v>285</v>
      </c>
      <c r="K14" s="13"/>
      <c r="L14" s="15"/>
      <c r="M14" s="15"/>
    </row>
    <row r="15" spans="1:13" s="26" customFormat="1" ht="42.6" customHeight="1" x14ac:dyDescent="0.35">
      <c r="A15" s="23" t="s">
        <v>76</v>
      </c>
      <c r="B15" s="21">
        <v>59</v>
      </c>
      <c r="C15" s="22">
        <v>11289.4</v>
      </c>
      <c r="D15" s="22">
        <v>10994.5</v>
      </c>
      <c r="E15" s="81" t="s">
        <v>440</v>
      </c>
      <c r="F15" s="81" t="s">
        <v>440</v>
      </c>
      <c r="G15" s="22">
        <v>97.387815118606838</v>
      </c>
      <c r="H15" s="81" t="s">
        <v>440</v>
      </c>
      <c r="I15" s="81" t="s">
        <v>440</v>
      </c>
      <c r="J15" s="24" t="s">
        <v>288</v>
      </c>
      <c r="K15" s="13"/>
      <c r="L15" s="15"/>
      <c r="M15" s="15"/>
    </row>
    <row r="16" spans="1:13" s="26" customFormat="1" ht="28.8" x14ac:dyDescent="0.35">
      <c r="A16" s="23" t="s">
        <v>81</v>
      </c>
      <c r="B16" s="21">
        <v>60</v>
      </c>
      <c r="C16" s="22">
        <v>7074.2999999999993</v>
      </c>
      <c r="D16" s="81" t="s">
        <v>440</v>
      </c>
      <c r="E16" s="81" t="s">
        <v>440</v>
      </c>
      <c r="F16" s="81" t="s">
        <v>440</v>
      </c>
      <c r="G16" s="81" t="s">
        <v>440</v>
      </c>
      <c r="H16" s="81" t="s">
        <v>440</v>
      </c>
      <c r="I16" s="81" t="s">
        <v>440</v>
      </c>
      <c r="J16" s="24" t="s">
        <v>291</v>
      </c>
      <c r="K16" s="13"/>
      <c r="L16" s="15"/>
      <c r="M16" s="15"/>
    </row>
    <row r="17" spans="1:13" ht="28.8" customHeight="1" x14ac:dyDescent="0.3">
      <c r="A17" s="20" t="s">
        <v>86</v>
      </c>
      <c r="B17" s="21">
        <v>61</v>
      </c>
      <c r="C17" s="22">
        <v>73945.400000000009</v>
      </c>
      <c r="D17" s="22">
        <v>49374.899999999994</v>
      </c>
      <c r="E17" s="81" t="s">
        <v>440</v>
      </c>
      <c r="F17" s="81" t="s">
        <v>440</v>
      </c>
      <c r="G17" s="22">
        <v>66.7</v>
      </c>
      <c r="H17" s="81" t="s">
        <v>440</v>
      </c>
      <c r="I17" s="81" t="s">
        <v>440</v>
      </c>
      <c r="J17" s="24" t="s">
        <v>87</v>
      </c>
      <c r="K17" s="22"/>
      <c r="L17" s="15"/>
      <c r="M17" s="15"/>
    </row>
    <row r="18" spans="1:13" ht="42" x14ac:dyDescent="0.3">
      <c r="A18" s="23" t="s">
        <v>96</v>
      </c>
      <c r="B18" s="21">
        <v>62</v>
      </c>
      <c r="C18" s="22">
        <v>143340.9</v>
      </c>
      <c r="D18" s="13" t="s">
        <v>437</v>
      </c>
      <c r="E18" s="81" t="s">
        <v>440</v>
      </c>
      <c r="F18" s="81" t="s">
        <v>440</v>
      </c>
      <c r="G18" s="13" t="s">
        <v>437</v>
      </c>
      <c r="H18" s="81" t="s">
        <v>440</v>
      </c>
      <c r="I18" s="81" t="s">
        <v>440</v>
      </c>
      <c r="J18" s="24" t="s">
        <v>298</v>
      </c>
      <c r="K18" s="22"/>
      <c r="L18" s="15"/>
      <c r="M18" s="15"/>
    </row>
    <row r="19" spans="1:13" x14ac:dyDescent="0.3">
      <c r="A19" s="20" t="s">
        <v>97</v>
      </c>
      <c r="B19" s="21">
        <v>63</v>
      </c>
      <c r="C19" s="22">
        <v>5880.8000000000011</v>
      </c>
      <c r="D19" s="81" t="s">
        <v>440</v>
      </c>
      <c r="E19" s="22">
        <v>3167.1</v>
      </c>
      <c r="F19" s="81" t="s">
        <v>440</v>
      </c>
      <c r="G19" s="81" t="s">
        <v>440</v>
      </c>
      <c r="H19" s="22">
        <v>53.8</v>
      </c>
      <c r="I19" s="81" t="s">
        <v>440</v>
      </c>
      <c r="J19" s="24" t="s">
        <v>299</v>
      </c>
      <c r="K19" s="22"/>
      <c r="L19" s="15"/>
      <c r="M19" s="15"/>
    </row>
    <row r="20" spans="1:13" x14ac:dyDescent="0.3">
      <c r="A20" s="17" t="s">
        <v>102</v>
      </c>
      <c r="B20" s="18" t="s">
        <v>103</v>
      </c>
      <c r="C20" s="13">
        <v>284885.00000000006</v>
      </c>
      <c r="D20" s="13">
        <v>6330</v>
      </c>
      <c r="E20" s="13">
        <v>245450.3</v>
      </c>
      <c r="F20" s="13">
        <v>33104.700000000004</v>
      </c>
      <c r="G20" s="13">
        <v>2.221949207574986</v>
      </c>
      <c r="H20" s="13">
        <v>86.157677659406403</v>
      </c>
      <c r="I20" s="13">
        <v>11.620373133018585</v>
      </c>
      <c r="J20" s="14" t="s">
        <v>104</v>
      </c>
      <c r="K20" s="13"/>
      <c r="L20" s="15"/>
      <c r="M20" s="15"/>
    </row>
    <row r="21" spans="1:13" ht="28.8" x14ac:dyDescent="0.3">
      <c r="A21" s="17" t="s">
        <v>111</v>
      </c>
      <c r="B21" s="18" t="s">
        <v>112</v>
      </c>
      <c r="C21" s="27">
        <v>150360.4</v>
      </c>
      <c r="D21" s="27">
        <v>12574.699999999999</v>
      </c>
      <c r="E21" s="27">
        <v>135423.70000000001</v>
      </c>
      <c r="F21" s="27">
        <v>2362</v>
      </c>
      <c r="G21" s="27">
        <v>8.3000000000000007</v>
      </c>
      <c r="H21" s="27">
        <v>90.066067927459642</v>
      </c>
      <c r="I21" s="27">
        <v>1.5708923360140039</v>
      </c>
      <c r="J21" s="14" t="s">
        <v>113</v>
      </c>
      <c r="K21" s="22"/>
      <c r="L21" s="15"/>
      <c r="M21" s="15"/>
    </row>
    <row r="22" spans="1:13" ht="30.6" customHeight="1" x14ac:dyDescent="0.3">
      <c r="A22" s="28" t="s">
        <v>114</v>
      </c>
      <c r="B22" s="21">
        <v>69</v>
      </c>
      <c r="C22" s="30">
        <v>8314.5</v>
      </c>
      <c r="D22" s="30">
        <v>1644.5</v>
      </c>
      <c r="E22" s="30">
        <v>5548.5</v>
      </c>
      <c r="F22" s="30">
        <v>1121.5</v>
      </c>
      <c r="G22" s="30">
        <v>19.778699861687414</v>
      </c>
      <c r="H22" s="30">
        <v>66.73281616453184</v>
      </c>
      <c r="I22" s="30">
        <v>13.488483973780744</v>
      </c>
      <c r="J22" s="41" t="s">
        <v>305</v>
      </c>
      <c r="K22" s="31"/>
      <c r="L22" s="15"/>
      <c r="M22" s="15"/>
    </row>
    <row r="23" spans="1:13" ht="43.8" customHeight="1" x14ac:dyDescent="0.3">
      <c r="A23" s="28" t="s">
        <v>119</v>
      </c>
      <c r="B23" s="21">
        <v>70</v>
      </c>
      <c r="C23" s="30">
        <v>8727.9000000000015</v>
      </c>
      <c r="D23" s="27" t="s">
        <v>437</v>
      </c>
      <c r="E23" s="81" t="s">
        <v>440</v>
      </c>
      <c r="F23" s="81" t="s">
        <v>440</v>
      </c>
      <c r="G23" s="27" t="s">
        <v>437</v>
      </c>
      <c r="H23" s="81" t="s">
        <v>440</v>
      </c>
      <c r="I23" s="81" t="s">
        <v>440</v>
      </c>
      <c r="J23" s="41" t="s">
        <v>308</v>
      </c>
      <c r="K23" s="31"/>
      <c r="L23" s="15"/>
      <c r="M23" s="15"/>
    </row>
    <row r="24" spans="1:13" ht="40.799999999999997" customHeight="1" x14ac:dyDescent="0.3">
      <c r="A24" s="28" t="s">
        <v>124</v>
      </c>
      <c r="B24" s="21">
        <v>71</v>
      </c>
      <c r="C24" s="30">
        <v>82087.399999999994</v>
      </c>
      <c r="D24" s="30">
        <v>9204</v>
      </c>
      <c r="E24" s="30">
        <v>72449.899999999994</v>
      </c>
      <c r="F24" s="30">
        <v>433.49999999999994</v>
      </c>
      <c r="G24" s="30">
        <v>11.212439424320909</v>
      </c>
      <c r="H24" s="30">
        <v>88.259464911789138</v>
      </c>
      <c r="I24" s="30">
        <v>0.52809566388995144</v>
      </c>
      <c r="J24" s="41" t="s">
        <v>311</v>
      </c>
      <c r="K24" s="31"/>
      <c r="L24" s="15"/>
      <c r="M24" s="15"/>
    </row>
    <row r="25" spans="1:13" x14ac:dyDescent="0.3">
      <c r="A25" s="20" t="s">
        <v>129</v>
      </c>
      <c r="B25" s="21">
        <v>72</v>
      </c>
      <c r="C25" s="30">
        <v>32267.399999999998</v>
      </c>
      <c r="D25" s="81" t="s">
        <v>440</v>
      </c>
      <c r="E25" s="81" t="s">
        <v>440</v>
      </c>
      <c r="F25" s="27" t="s">
        <v>437</v>
      </c>
      <c r="G25" s="81" t="s">
        <v>440</v>
      </c>
      <c r="H25" s="81" t="s">
        <v>440</v>
      </c>
      <c r="I25" s="27" t="s">
        <v>437</v>
      </c>
      <c r="J25" s="24" t="s">
        <v>314</v>
      </c>
      <c r="K25" s="15"/>
      <c r="L25" s="15"/>
      <c r="M25" s="15"/>
    </row>
    <row r="26" spans="1:13" ht="28.2" x14ac:dyDescent="0.3">
      <c r="A26" s="23" t="s">
        <v>134</v>
      </c>
      <c r="B26" s="21">
        <v>73</v>
      </c>
      <c r="C26" s="30">
        <v>8257</v>
      </c>
      <c r="D26" s="27" t="s">
        <v>437</v>
      </c>
      <c r="E26" s="30">
        <v>7583.9</v>
      </c>
      <c r="F26" s="30">
        <v>673.09999999999991</v>
      </c>
      <c r="G26" s="27" t="s">
        <v>437</v>
      </c>
      <c r="H26" s="30">
        <v>91.848128860360902</v>
      </c>
      <c r="I26" s="30">
        <v>8.151871139639093</v>
      </c>
      <c r="J26" s="24" t="s">
        <v>317</v>
      </c>
      <c r="K26" s="15"/>
      <c r="L26" s="15"/>
      <c r="M26" s="15"/>
    </row>
    <row r="27" spans="1:13" ht="28.2" x14ac:dyDescent="0.3">
      <c r="A27" s="23" t="s">
        <v>139</v>
      </c>
      <c r="B27" s="21">
        <v>74</v>
      </c>
      <c r="C27" s="30">
        <v>687.09999999999991</v>
      </c>
      <c r="D27" s="30">
        <v>148.30000000000001</v>
      </c>
      <c r="E27" s="30">
        <v>464.3</v>
      </c>
      <c r="F27" s="30">
        <v>74.5</v>
      </c>
      <c r="G27" s="30">
        <v>21.583466744287591</v>
      </c>
      <c r="H27" s="30">
        <v>67.57386115558144</v>
      </c>
      <c r="I27" s="30">
        <v>10.842672100130986</v>
      </c>
      <c r="J27" s="24" t="s">
        <v>320</v>
      </c>
      <c r="L27" s="15"/>
      <c r="M27" s="15"/>
    </row>
    <row r="28" spans="1:13" x14ac:dyDescent="0.3">
      <c r="A28" s="20" t="s">
        <v>148</v>
      </c>
      <c r="B28" s="21">
        <v>75</v>
      </c>
      <c r="C28" s="30">
        <v>10019.099999999999</v>
      </c>
      <c r="D28" s="81" t="s">
        <v>440</v>
      </c>
      <c r="E28" s="30">
        <v>8492.5</v>
      </c>
      <c r="F28" s="81" t="s">
        <v>440</v>
      </c>
      <c r="G28" s="81" t="s">
        <v>440</v>
      </c>
      <c r="H28" s="30">
        <v>84.763102474274149</v>
      </c>
      <c r="I28" s="81" t="s">
        <v>440</v>
      </c>
      <c r="J28" s="24" t="s">
        <v>325</v>
      </c>
      <c r="L28" s="15"/>
      <c r="M28" s="15"/>
    </row>
    <row r="29" spans="1:13" ht="28.8" x14ac:dyDescent="0.3">
      <c r="A29" s="17" t="s">
        <v>149</v>
      </c>
      <c r="B29" s="18" t="s">
        <v>150</v>
      </c>
      <c r="C29" s="27">
        <v>186890</v>
      </c>
      <c r="D29" s="27">
        <v>24236.199999999997</v>
      </c>
      <c r="E29" s="27">
        <v>142613.19999999998</v>
      </c>
      <c r="F29" s="27">
        <v>20040.599999999999</v>
      </c>
      <c r="G29" s="27">
        <v>12.968163090588044</v>
      </c>
      <c r="H29" s="27">
        <v>76.308630745358215</v>
      </c>
      <c r="I29" s="27">
        <v>10.723206164053721</v>
      </c>
      <c r="J29" s="14" t="s">
        <v>436</v>
      </c>
      <c r="L29" s="15"/>
      <c r="M29" s="15"/>
    </row>
    <row r="30" spans="1:13" x14ac:dyDescent="0.3">
      <c r="A30" s="17" t="s">
        <v>196</v>
      </c>
      <c r="B30" s="18" t="s">
        <v>197</v>
      </c>
      <c r="C30" s="27">
        <v>158908.09999999998</v>
      </c>
      <c r="D30" s="27">
        <v>151137.79999999999</v>
      </c>
      <c r="E30" s="27">
        <v>4985</v>
      </c>
      <c r="F30" s="27">
        <v>2785.3</v>
      </c>
      <c r="G30" s="27">
        <v>95.110192620766355</v>
      </c>
      <c r="H30" s="27">
        <v>3.137033291569153</v>
      </c>
      <c r="I30" s="27">
        <v>1.7527740876645059</v>
      </c>
      <c r="J30" s="14" t="s">
        <v>198</v>
      </c>
      <c r="L30" s="15"/>
      <c r="M30" s="15"/>
    </row>
    <row r="31" spans="1:13" ht="28.2" x14ac:dyDescent="0.3">
      <c r="A31" s="17" t="s">
        <v>211</v>
      </c>
      <c r="B31" s="18" t="s">
        <v>212</v>
      </c>
      <c r="C31" s="27">
        <v>68380.400000000009</v>
      </c>
      <c r="D31" s="27">
        <v>40913</v>
      </c>
      <c r="E31" s="27">
        <v>27136.5</v>
      </c>
      <c r="F31" s="27">
        <v>330.90000000000003</v>
      </c>
      <c r="G31" s="27">
        <v>59.831472176237632</v>
      </c>
      <c r="H31" s="27">
        <v>39.684617229498507</v>
      </c>
      <c r="I31" s="27">
        <v>0.48391059426385341</v>
      </c>
      <c r="J31" s="14" t="s">
        <v>213</v>
      </c>
      <c r="L31" s="15"/>
      <c r="M31" s="15"/>
    </row>
    <row r="32" spans="1:13" ht="28.2" x14ac:dyDescent="0.3">
      <c r="A32" s="17" t="s">
        <v>235</v>
      </c>
      <c r="B32" s="18" t="s">
        <v>236</v>
      </c>
      <c r="C32" s="27">
        <v>21409.200000000001</v>
      </c>
      <c r="D32" s="27">
        <v>16643.399999999998</v>
      </c>
      <c r="E32" s="27">
        <v>2332</v>
      </c>
      <c r="F32" s="27">
        <v>2433.8000000000002</v>
      </c>
      <c r="G32" s="27">
        <v>77.73947648674401</v>
      </c>
      <c r="H32" s="27">
        <v>10.892513498869645</v>
      </c>
      <c r="I32" s="27">
        <v>11.368010014386339</v>
      </c>
      <c r="J32" s="14" t="s">
        <v>237</v>
      </c>
      <c r="L32" s="15"/>
      <c r="M32" s="15"/>
    </row>
    <row r="33" spans="1:13" x14ac:dyDescent="0.3">
      <c r="A33" s="17" t="s">
        <v>246</v>
      </c>
      <c r="B33" s="18" t="s">
        <v>247</v>
      </c>
      <c r="C33" s="27">
        <v>12749.4</v>
      </c>
      <c r="D33" s="27">
        <v>5758</v>
      </c>
      <c r="E33" s="27">
        <v>5780.4999999999991</v>
      </c>
      <c r="F33" s="27">
        <v>1210.8999999999999</v>
      </c>
      <c r="G33" s="27">
        <v>45.16290962711971</v>
      </c>
      <c r="H33" s="27">
        <v>45.339388520244086</v>
      </c>
      <c r="I33" s="27">
        <v>9.4977018526362027</v>
      </c>
      <c r="J33" s="14" t="s">
        <v>248</v>
      </c>
      <c r="L33" s="15"/>
      <c r="M33" s="15"/>
    </row>
    <row r="34" spans="1:13" s="32" customFormat="1" x14ac:dyDescent="0.3">
      <c r="A34" s="25"/>
      <c r="B34" s="34"/>
      <c r="L34" s="9"/>
      <c r="M34" s="9"/>
    </row>
    <row r="35" spans="1:13" s="32" customFormat="1" x14ac:dyDescent="0.3">
      <c r="A35" s="25"/>
      <c r="B35" s="34"/>
      <c r="C35" s="35"/>
      <c r="D35" s="35"/>
      <c r="E35" s="35"/>
      <c r="F35" s="35"/>
      <c r="L35" s="9"/>
      <c r="M35" s="9"/>
    </row>
    <row r="36" spans="1:13" s="32" customFormat="1" x14ac:dyDescent="0.3">
      <c r="A36" s="25"/>
      <c r="B36" s="34"/>
      <c r="C36" s="35"/>
      <c r="D36" s="35"/>
      <c r="E36" s="35"/>
      <c r="F36" s="35"/>
      <c r="L36" s="9"/>
      <c r="M36" s="9"/>
    </row>
    <row r="37" spans="1:13" s="32" customFormat="1" x14ac:dyDescent="0.3">
      <c r="A37" s="25"/>
      <c r="B37" s="34"/>
      <c r="L37" s="9"/>
      <c r="M37" s="9"/>
    </row>
    <row r="38" spans="1:13" s="32" customFormat="1" x14ac:dyDescent="0.3">
      <c r="A38" s="25"/>
      <c r="B38" s="34"/>
      <c r="L38" s="9"/>
      <c r="M38" s="9"/>
    </row>
  </sheetData>
  <mergeCells count="7"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6" customWidth="1"/>
    <col min="2" max="2" width="7.90625" style="37" customWidth="1"/>
    <col min="3" max="3" width="12.453125" style="32" customWidth="1"/>
    <col min="4" max="9" width="10.1796875" style="32" customWidth="1"/>
    <col min="10" max="10" width="30.54296875" style="32" customWidth="1"/>
    <col min="11" max="11" width="2.54296875" style="32" customWidth="1"/>
    <col min="12" max="12" width="8.453125" style="9" customWidth="1"/>
    <col min="13" max="13" width="9.08984375" style="9" bestFit="1" customWidth="1"/>
    <col min="14" max="16384" width="8" style="9"/>
  </cols>
  <sheetData>
    <row r="1" spans="1:13" s="2" customFormat="1" ht="18.75" customHeight="1" x14ac:dyDescent="0.35">
      <c r="A1" s="124" t="s">
        <v>490</v>
      </c>
      <c r="B1" s="124"/>
      <c r="C1" s="124"/>
      <c r="D1" s="124"/>
      <c r="E1" s="124"/>
      <c r="F1" s="124"/>
      <c r="G1" s="124"/>
      <c r="H1" s="124"/>
      <c r="I1" s="124"/>
      <c r="J1" s="124"/>
      <c r="K1" s="1"/>
    </row>
    <row r="2" spans="1:13" s="2" customFormat="1" ht="18.75" customHeight="1" x14ac:dyDescent="0.35">
      <c r="A2" s="108" t="s">
        <v>494</v>
      </c>
      <c r="B2" s="108"/>
      <c r="C2" s="108"/>
      <c r="D2" s="108"/>
      <c r="E2" s="108"/>
      <c r="F2" s="108"/>
      <c r="G2" s="108"/>
      <c r="H2" s="108"/>
      <c r="I2" s="108"/>
      <c r="J2" s="39"/>
      <c r="K2" s="1"/>
    </row>
    <row r="3" spans="1:13" s="5" customFormat="1" ht="59.25" customHeight="1" x14ac:dyDescent="0.2">
      <c r="A3" s="109"/>
      <c r="B3" s="111" t="s">
        <v>0</v>
      </c>
      <c r="C3" s="113" t="s">
        <v>1</v>
      </c>
      <c r="D3" s="3" t="s">
        <v>2</v>
      </c>
      <c r="E3" s="3"/>
      <c r="F3" s="3"/>
      <c r="G3" s="115" t="s">
        <v>3</v>
      </c>
      <c r="H3" s="116"/>
      <c r="I3" s="116"/>
      <c r="J3" s="117"/>
      <c r="K3" s="4"/>
    </row>
    <row r="4" spans="1:13" ht="59.25" customHeight="1" x14ac:dyDescent="0.3">
      <c r="A4" s="110"/>
      <c r="B4" s="112"/>
      <c r="C4" s="114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18"/>
      <c r="K4" s="4"/>
      <c r="L4" s="10"/>
    </row>
    <row r="5" spans="1:13" s="16" customFormat="1" x14ac:dyDescent="0.3">
      <c r="A5" s="11" t="s">
        <v>7</v>
      </c>
      <c r="B5" s="18"/>
      <c r="C5" s="13">
        <v>943526.99999999988</v>
      </c>
      <c r="D5" s="13">
        <v>426716.80000000005</v>
      </c>
      <c r="E5" s="13">
        <v>404596.2</v>
      </c>
      <c r="F5" s="13">
        <v>112214.00000000001</v>
      </c>
      <c r="G5" s="13">
        <v>45.225711611856376</v>
      </c>
      <c r="H5" s="13">
        <v>42.881253000709044</v>
      </c>
      <c r="I5" s="13">
        <v>11.893035387434598</v>
      </c>
      <c r="J5" s="14" t="s">
        <v>8</v>
      </c>
      <c r="K5" s="13"/>
      <c r="L5" s="15"/>
      <c r="M5" s="15"/>
    </row>
    <row r="6" spans="1:13" s="19" customFormat="1" ht="30" customHeight="1" x14ac:dyDescent="0.3">
      <c r="A6" s="17" t="s">
        <v>9</v>
      </c>
      <c r="B6" s="18" t="s">
        <v>10</v>
      </c>
      <c r="C6" s="13">
        <v>309377.90000000002</v>
      </c>
      <c r="D6" s="13">
        <v>84040.999999999985</v>
      </c>
      <c r="E6" s="13">
        <v>192517.7</v>
      </c>
      <c r="F6" s="13">
        <v>32819.199999999997</v>
      </c>
      <c r="G6" s="13">
        <v>27.164513043756511</v>
      </c>
      <c r="H6" s="13">
        <v>62.227360131412098</v>
      </c>
      <c r="I6" s="13">
        <v>10.608126824831379</v>
      </c>
      <c r="J6" s="14" t="s">
        <v>11</v>
      </c>
      <c r="K6" s="13"/>
      <c r="L6" s="15"/>
      <c r="M6" s="15"/>
    </row>
    <row r="7" spans="1:13" s="19" customFormat="1" ht="13.8" x14ac:dyDescent="0.25">
      <c r="A7" s="20" t="s">
        <v>12</v>
      </c>
      <c r="B7" s="21">
        <v>49</v>
      </c>
      <c r="C7" s="22">
        <v>159573</v>
      </c>
      <c r="D7" s="22">
        <v>61151.599999999991</v>
      </c>
      <c r="E7" s="22">
        <v>93959.2</v>
      </c>
      <c r="F7" s="22">
        <v>4462.2</v>
      </c>
      <c r="G7" s="22">
        <v>38.322021895934775</v>
      </c>
      <c r="H7" s="22">
        <v>58.881640377758139</v>
      </c>
      <c r="I7" s="22">
        <v>2.7963377263070819</v>
      </c>
      <c r="J7" s="24" t="s">
        <v>258</v>
      </c>
      <c r="K7" s="13"/>
      <c r="L7" s="15"/>
      <c r="M7" s="15"/>
    </row>
    <row r="8" spans="1:13" s="19" customFormat="1" ht="15.75" customHeight="1" x14ac:dyDescent="0.25">
      <c r="A8" s="20" t="s">
        <v>23</v>
      </c>
      <c r="B8" s="21">
        <v>50</v>
      </c>
      <c r="C8" s="81" t="s">
        <v>440</v>
      </c>
      <c r="D8" s="81" t="s">
        <v>440</v>
      </c>
      <c r="E8" s="81" t="s">
        <v>440</v>
      </c>
      <c r="F8" s="81" t="s">
        <v>440</v>
      </c>
      <c r="G8" s="81" t="s">
        <v>440</v>
      </c>
      <c r="H8" s="81" t="s">
        <v>440</v>
      </c>
      <c r="I8" s="81" t="s">
        <v>440</v>
      </c>
      <c r="J8" s="24" t="s">
        <v>264</v>
      </c>
      <c r="K8" s="22"/>
      <c r="L8" s="15"/>
      <c r="M8" s="15"/>
    </row>
    <row r="9" spans="1:13" s="19" customFormat="1" ht="15.75" customHeight="1" x14ac:dyDescent="0.25">
      <c r="A9" s="20" t="s">
        <v>32</v>
      </c>
      <c r="B9" s="21">
        <v>51</v>
      </c>
      <c r="C9" s="13" t="s">
        <v>437</v>
      </c>
      <c r="D9" s="13" t="s">
        <v>437</v>
      </c>
      <c r="E9" s="13" t="s">
        <v>437</v>
      </c>
      <c r="F9" s="13" t="s">
        <v>437</v>
      </c>
      <c r="G9" s="13" t="s">
        <v>437</v>
      </c>
      <c r="H9" s="13" t="s">
        <v>437</v>
      </c>
      <c r="I9" s="13" t="s">
        <v>437</v>
      </c>
      <c r="J9" s="24" t="s">
        <v>269</v>
      </c>
      <c r="K9" s="22"/>
      <c r="L9" s="15"/>
      <c r="M9" s="15"/>
    </row>
    <row r="10" spans="1:13" s="25" customFormat="1" ht="27.6" x14ac:dyDescent="0.25">
      <c r="A10" s="20" t="s">
        <v>37</v>
      </c>
      <c r="B10" s="21">
        <v>52</v>
      </c>
      <c r="C10" s="22">
        <v>92100.9</v>
      </c>
      <c r="D10" s="22">
        <v>5370.2000000000007</v>
      </c>
      <c r="E10" s="22">
        <v>81399</v>
      </c>
      <c r="F10" s="22">
        <v>5331.7</v>
      </c>
      <c r="G10" s="22">
        <v>5.8307790694770638</v>
      </c>
      <c r="H10" s="22">
        <v>88.380243841265411</v>
      </c>
      <c r="I10" s="22">
        <v>5.7889770892575427</v>
      </c>
      <c r="J10" s="24" t="s">
        <v>38</v>
      </c>
      <c r="K10" s="22"/>
      <c r="L10" s="15"/>
      <c r="M10" s="15"/>
    </row>
    <row r="11" spans="1:13" s="25" customFormat="1" ht="15.75" customHeight="1" x14ac:dyDescent="0.25">
      <c r="A11" s="20" t="s">
        <v>43</v>
      </c>
      <c r="B11" s="21">
        <v>53</v>
      </c>
      <c r="C11" s="81" t="s">
        <v>440</v>
      </c>
      <c r="D11" s="81" t="s">
        <v>440</v>
      </c>
      <c r="E11" s="81" t="s">
        <v>440</v>
      </c>
      <c r="F11" s="81" t="s">
        <v>440</v>
      </c>
      <c r="G11" s="81" t="s">
        <v>440</v>
      </c>
      <c r="H11" s="81" t="s">
        <v>440</v>
      </c>
      <c r="I11" s="81" t="s">
        <v>440</v>
      </c>
      <c r="J11" s="24" t="s">
        <v>44</v>
      </c>
      <c r="K11" s="22"/>
      <c r="L11" s="15"/>
      <c r="M11" s="15"/>
    </row>
    <row r="12" spans="1:13" s="26" customFormat="1" ht="32.25" customHeight="1" x14ac:dyDescent="0.35">
      <c r="A12" s="17" t="s">
        <v>49</v>
      </c>
      <c r="B12" s="18" t="s">
        <v>50</v>
      </c>
      <c r="C12" s="13">
        <v>39233.1</v>
      </c>
      <c r="D12" s="13">
        <v>25509.9</v>
      </c>
      <c r="E12" s="13">
        <v>9557.8000000000011</v>
      </c>
      <c r="F12" s="13">
        <v>4165.3999999999996</v>
      </c>
      <c r="G12" s="13">
        <v>65.021372259648118</v>
      </c>
      <c r="H12" s="13">
        <v>24.361572243845124</v>
      </c>
      <c r="I12" s="13">
        <v>10.617055496506776</v>
      </c>
      <c r="J12" s="14" t="s">
        <v>51</v>
      </c>
      <c r="K12" s="13"/>
      <c r="L12" s="15"/>
      <c r="M12" s="15"/>
    </row>
    <row r="13" spans="1:13" s="26" customFormat="1" ht="15.75" customHeight="1" x14ac:dyDescent="0.35">
      <c r="A13" s="17" t="s">
        <v>68</v>
      </c>
      <c r="B13" s="18" t="s">
        <v>69</v>
      </c>
      <c r="C13" s="13">
        <v>118861.19999999998</v>
      </c>
      <c r="D13" s="13">
        <v>36959.900000000009</v>
      </c>
      <c r="E13" s="13">
        <v>76757.899999999994</v>
      </c>
      <c r="F13" s="13">
        <v>5143.4000000000005</v>
      </c>
      <c r="G13" s="13">
        <v>31.095008295389931</v>
      </c>
      <c r="H13" s="13">
        <v>64.577759605321177</v>
      </c>
      <c r="I13" s="13">
        <v>4.3272320992889197</v>
      </c>
      <c r="J13" s="14" t="s">
        <v>70</v>
      </c>
      <c r="K13" s="13"/>
      <c r="L13" s="15"/>
      <c r="M13" s="15"/>
    </row>
    <row r="14" spans="1:13" s="26" customFormat="1" ht="15.75" customHeight="1" x14ac:dyDescent="0.35">
      <c r="A14" s="20" t="s">
        <v>71</v>
      </c>
      <c r="B14" s="21">
        <v>58</v>
      </c>
      <c r="C14" s="22">
        <v>4739.7999999999993</v>
      </c>
      <c r="D14" s="81" t="s">
        <v>440</v>
      </c>
      <c r="E14" s="22">
        <v>4214.6000000000004</v>
      </c>
      <c r="F14" s="81" t="s">
        <v>440</v>
      </c>
      <c r="G14" s="81" t="s">
        <v>440</v>
      </c>
      <c r="H14" s="22">
        <v>88.919363686231506</v>
      </c>
      <c r="I14" s="81" t="s">
        <v>440</v>
      </c>
      <c r="J14" s="24" t="s">
        <v>285</v>
      </c>
      <c r="K14" s="13"/>
      <c r="L14" s="15"/>
      <c r="M14" s="15"/>
    </row>
    <row r="15" spans="1:13" s="26" customFormat="1" ht="42.6" customHeight="1" x14ac:dyDescent="0.35">
      <c r="A15" s="23" t="s">
        <v>76</v>
      </c>
      <c r="B15" s="21">
        <v>59</v>
      </c>
      <c r="C15" s="22">
        <v>6167.9</v>
      </c>
      <c r="D15" s="22">
        <v>5761.7</v>
      </c>
      <c r="E15" s="22">
        <v>39.799999999999997</v>
      </c>
      <c r="F15" s="22">
        <v>366.4</v>
      </c>
      <c r="G15" s="22">
        <v>93.414290114949978</v>
      </c>
      <c r="H15" s="22">
        <v>0.7</v>
      </c>
      <c r="I15" s="22">
        <v>5.9404335349146384</v>
      </c>
      <c r="J15" s="24" t="s">
        <v>288</v>
      </c>
      <c r="K15" s="13"/>
      <c r="L15" s="15"/>
      <c r="M15" s="15"/>
    </row>
    <row r="16" spans="1:13" s="26" customFormat="1" ht="28.8" x14ac:dyDescent="0.35">
      <c r="A16" s="23" t="s">
        <v>81</v>
      </c>
      <c r="B16" s="21">
        <v>60</v>
      </c>
      <c r="C16" s="22">
        <v>2541.5</v>
      </c>
      <c r="D16" s="22">
        <v>480.9</v>
      </c>
      <c r="E16" s="22">
        <v>1673.6999999999998</v>
      </c>
      <c r="F16" s="22">
        <v>386.9</v>
      </c>
      <c r="G16" s="22">
        <v>18.921896517804445</v>
      </c>
      <c r="H16" s="22">
        <v>65.854810151485339</v>
      </c>
      <c r="I16" s="22">
        <v>15.223293330710211</v>
      </c>
      <c r="J16" s="24" t="s">
        <v>291</v>
      </c>
      <c r="K16" s="13"/>
      <c r="L16" s="15"/>
      <c r="M16" s="15"/>
    </row>
    <row r="17" spans="1:13" ht="28.8" customHeight="1" x14ac:dyDescent="0.3">
      <c r="A17" s="20" t="s">
        <v>86</v>
      </c>
      <c r="B17" s="21">
        <v>61</v>
      </c>
      <c r="C17" s="22">
        <v>44716.4</v>
      </c>
      <c r="D17" s="22">
        <v>29406.199999999997</v>
      </c>
      <c r="E17" s="22">
        <v>13143.300000000001</v>
      </c>
      <c r="F17" s="22">
        <v>2166.9</v>
      </c>
      <c r="G17" s="22">
        <v>65.761555044681586</v>
      </c>
      <c r="H17" s="22">
        <v>29.392571852832521</v>
      </c>
      <c r="I17" s="22">
        <v>4.8458731024858892</v>
      </c>
      <c r="J17" s="24" t="s">
        <v>87</v>
      </c>
      <c r="K17" s="22"/>
      <c r="L17" s="15"/>
      <c r="M17" s="15"/>
    </row>
    <row r="18" spans="1:13" ht="42" x14ac:dyDescent="0.3">
      <c r="A18" s="23" t="s">
        <v>96</v>
      </c>
      <c r="B18" s="21">
        <v>62</v>
      </c>
      <c r="C18" s="22">
        <v>33169.1</v>
      </c>
      <c r="D18" s="81" t="s">
        <v>440</v>
      </c>
      <c r="E18" s="22">
        <v>30707.699999999997</v>
      </c>
      <c r="F18" s="81" t="s">
        <v>440</v>
      </c>
      <c r="G18" s="81" t="s">
        <v>440</v>
      </c>
      <c r="H18" s="22">
        <v>92.57923790515872</v>
      </c>
      <c r="I18" s="81" t="s">
        <v>440</v>
      </c>
      <c r="J18" s="24" t="s">
        <v>298</v>
      </c>
      <c r="K18" s="22"/>
      <c r="L18" s="15"/>
      <c r="M18" s="15"/>
    </row>
    <row r="19" spans="1:13" x14ac:dyDescent="0.3">
      <c r="A19" s="20" t="s">
        <v>97</v>
      </c>
      <c r="B19" s="21">
        <v>63</v>
      </c>
      <c r="C19" s="22">
        <v>27526.499999999996</v>
      </c>
      <c r="D19" s="81" t="s">
        <v>440</v>
      </c>
      <c r="E19" s="22">
        <v>26978.799999999999</v>
      </c>
      <c r="F19" s="81" t="s">
        <v>440</v>
      </c>
      <c r="G19" s="81" t="s">
        <v>440</v>
      </c>
      <c r="H19" s="22">
        <v>98.010281001943582</v>
      </c>
      <c r="I19" s="81" t="s">
        <v>440</v>
      </c>
      <c r="J19" s="24" t="s">
        <v>299</v>
      </c>
      <c r="K19" s="22"/>
      <c r="L19" s="15"/>
      <c r="M19" s="15"/>
    </row>
    <row r="20" spans="1:13" x14ac:dyDescent="0.3">
      <c r="A20" s="17" t="s">
        <v>102</v>
      </c>
      <c r="B20" s="18" t="s">
        <v>103</v>
      </c>
      <c r="C20" s="13">
        <v>126457.70000000001</v>
      </c>
      <c r="D20" s="13">
        <v>23820.000000000007</v>
      </c>
      <c r="E20" s="13">
        <v>48540.3</v>
      </c>
      <c r="F20" s="13">
        <v>54097.400000000009</v>
      </c>
      <c r="G20" s="13">
        <v>18.836338158925876</v>
      </c>
      <c r="H20" s="13">
        <v>38.384613985546153</v>
      </c>
      <c r="I20" s="13">
        <v>42.779047855527978</v>
      </c>
      <c r="J20" s="14" t="s">
        <v>104</v>
      </c>
      <c r="K20" s="13"/>
      <c r="L20" s="15"/>
      <c r="M20" s="15"/>
    </row>
    <row r="21" spans="1:13" ht="28.8" x14ac:dyDescent="0.3">
      <c r="A21" s="17" t="s">
        <v>111</v>
      </c>
      <c r="B21" s="18" t="s">
        <v>112</v>
      </c>
      <c r="C21" s="27">
        <v>50138.299999999996</v>
      </c>
      <c r="D21" s="27">
        <v>8646.9000000000015</v>
      </c>
      <c r="E21" s="27">
        <v>34711.199999999997</v>
      </c>
      <c r="F21" s="27">
        <v>6780.2</v>
      </c>
      <c r="G21" s="27">
        <v>17.3</v>
      </c>
      <c r="H21" s="27">
        <v>69.230907310379479</v>
      </c>
      <c r="I21" s="27">
        <v>13.522995394738155</v>
      </c>
      <c r="J21" s="14" t="s">
        <v>113</v>
      </c>
      <c r="K21" s="22"/>
      <c r="L21" s="15"/>
      <c r="M21" s="15"/>
    </row>
    <row r="22" spans="1:13" ht="30.6" customHeight="1" x14ac:dyDescent="0.3">
      <c r="A22" s="28" t="s">
        <v>114</v>
      </c>
      <c r="B22" s="21">
        <v>69</v>
      </c>
      <c r="C22" s="30">
        <v>2527</v>
      </c>
      <c r="D22" s="81" t="s">
        <v>440</v>
      </c>
      <c r="E22" s="30">
        <v>2135.4</v>
      </c>
      <c r="F22" s="81" t="s">
        <v>440</v>
      </c>
      <c r="G22" s="81" t="s">
        <v>440</v>
      </c>
      <c r="H22" s="30">
        <v>84.50336367233875</v>
      </c>
      <c r="I22" s="81" t="s">
        <v>440</v>
      </c>
      <c r="J22" s="41" t="s">
        <v>305</v>
      </c>
      <c r="K22" s="31"/>
      <c r="L22" s="15"/>
      <c r="M22" s="15"/>
    </row>
    <row r="23" spans="1:13" ht="43.8" customHeight="1" x14ac:dyDescent="0.3">
      <c r="A23" s="28" t="s">
        <v>119</v>
      </c>
      <c r="B23" s="21">
        <v>70</v>
      </c>
      <c r="C23" s="30">
        <v>532.40000000000009</v>
      </c>
      <c r="D23" s="27" t="s">
        <v>437</v>
      </c>
      <c r="E23" s="81" t="s">
        <v>440</v>
      </c>
      <c r="F23" s="81" t="s">
        <v>440</v>
      </c>
      <c r="G23" s="27" t="s">
        <v>437</v>
      </c>
      <c r="H23" s="81" t="s">
        <v>440</v>
      </c>
      <c r="I23" s="81" t="s">
        <v>440</v>
      </c>
      <c r="J23" s="41" t="s">
        <v>308</v>
      </c>
      <c r="K23" s="31"/>
      <c r="L23" s="15"/>
      <c r="M23" s="15"/>
    </row>
    <row r="24" spans="1:13" ht="40.799999999999997" customHeight="1" x14ac:dyDescent="0.3">
      <c r="A24" s="28" t="s">
        <v>124</v>
      </c>
      <c r="B24" s="21">
        <v>71</v>
      </c>
      <c r="C24" s="30">
        <v>23370.6</v>
      </c>
      <c r="D24" s="30">
        <v>3866.2000000000003</v>
      </c>
      <c r="E24" s="30">
        <v>18104.399999999998</v>
      </c>
      <c r="F24" s="30">
        <v>1400</v>
      </c>
      <c r="G24" s="30">
        <v>16.543007025921458</v>
      </c>
      <c r="H24" s="30">
        <v>77.466560550435162</v>
      </c>
      <c r="I24" s="30">
        <v>5.990432423643381</v>
      </c>
      <c r="J24" s="41" t="s">
        <v>311</v>
      </c>
      <c r="K24" s="31"/>
      <c r="L24" s="15"/>
      <c r="M24" s="15"/>
    </row>
    <row r="25" spans="1:13" x14ac:dyDescent="0.3">
      <c r="A25" s="20" t="s">
        <v>129</v>
      </c>
      <c r="B25" s="21">
        <v>72</v>
      </c>
      <c r="C25" s="30">
        <v>13242.4</v>
      </c>
      <c r="D25" s="30">
        <v>736.90000000000009</v>
      </c>
      <c r="E25" s="30">
        <v>8072.9</v>
      </c>
      <c r="F25" s="30">
        <v>4432.6000000000004</v>
      </c>
      <c r="G25" s="30">
        <v>5.5647012626110079</v>
      </c>
      <c r="H25" s="30">
        <v>60.9</v>
      </c>
      <c r="I25" s="30">
        <v>33.472784389536642</v>
      </c>
      <c r="J25" s="24" t="s">
        <v>314</v>
      </c>
      <c r="K25" s="15"/>
      <c r="L25" s="15"/>
      <c r="M25" s="15"/>
    </row>
    <row r="26" spans="1:13" ht="28.2" x14ac:dyDescent="0.3">
      <c r="A26" s="23" t="s">
        <v>134</v>
      </c>
      <c r="B26" s="21">
        <v>73</v>
      </c>
      <c r="C26" s="30">
        <v>5061.3</v>
      </c>
      <c r="D26" s="30">
        <v>758.5</v>
      </c>
      <c r="E26" s="30">
        <v>3561.5</v>
      </c>
      <c r="F26" s="30">
        <v>741.3</v>
      </c>
      <c r="G26" s="30">
        <v>14.986268350028647</v>
      </c>
      <c r="H26" s="30">
        <v>70.367296939521466</v>
      </c>
      <c r="I26" s="30">
        <v>14.646434710449881</v>
      </c>
      <c r="J26" s="24" t="s">
        <v>317</v>
      </c>
      <c r="K26" s="15"/>
      <c r="L26" s="15"/>
      <c r="M26" s="15"/>
    </row>
    <row r="27" spans="1:13" ht="28.2" x14ac:dyDescent="0.3">
      <c r="A27" s="23" t="s">
        <v>139</v>
      </c>
      <c r="B27" s="21">
        <v>74</v>
      </c>
      <c r="C27" s="30">
        <v>1849.3999999999999</v>
      </c>
      <c r="D27" s="81" t="s">
        <v>440</v>
      </c>
      <c r="E27" s="81" t="s">
        <v>440</v>
      </c>
      <c r="F27" s="27" t="s">
        <v>437</v>
      </c>
      <c r="G27" s="81" t="s">
        <v>440</v>
      </c>
      <c r="H27" s="81" t="s">
        <v>440</v>
      </c>
      <c r="I27" s="27" t="s">
        <v>437</v>
      </c>
      <c r="J27" s="24" t="s">
        <v>320</v>
      </c>
      <c r="L27" s="15"/>
      <c r="M27" s="15"/>
    </row>
    <row r="28" spans="1:13" x14ac:dyDescent="0.3">
      <c r="A28" s="20" t="s">
        <v>148</v>
      </c>
      <c r="B28" s="21">
        <v>75</v>
      </c>
      <c r="C28" s="30">
        <v>3555.1999999999994</v>
      </c>
      <c r="D28" s="30">
        <v>1586.6000000000001</v>
      </c>
      <c r="E28" s="30">
        <v>1968.6000000000001</v>
      </c>
      <c r="F28" s="27" t="s">
        <v>437</v>
      </c>
      <c r="G28" s="30">
        <v>44.627587758775888</v>
      </c>
      <c r="H28" s="30">
        <v>55.372412241224133</v>
      </c>
      <c r="I28" s="27" t="s">
        <v>437</v>
      </c>
      <c r="J28" s="24" t="s">
        <v>325</v>
      </c>
      <c r="L28" s="15"/>
      <c r="M28" s="15"/>
    </row>
    <row r="29" spans="1:13" ht="28.8" x14ac:dyDescent="0.3">
      <c r="A29" s="17" t="s">
        <v>149</v>
      </c>
      <c r="B29" s="18" t="s">
        <v>150</v>
      </c>
      <c r="C29" s="27">
        <v>51765.7</v>
      </c>
      <c r="D29" s="27">
        <v>14014.300000000001</v>
      </c>
      <c r="E29" s="27">
        <v>30952.299999999992</v>
      </c>
      <c r="F29" s="27">
        <v>6799.0999999999995</v>
      </c>
      <c r="G29" s="27">
        <v>27.072559629252581</v>
      </c>
      <c r="H29" s="27">
        <v>59.793067610406105</v>
      </c>
      <c r="I29" s="27">
        <v>13.134372760341307</v>
      </c>
      <c r="J29" s="14" t="s">
        <v>436</v>
      </c>
      <c r="L29" s="15"/>
      <c r="M29" s="15"/>
    </row>
    <row r="30" spans="1:13" x14ac:dyDescent="0.3">
      <c r="A30" s="17" t="s">
        <v>196</v>
      </c>
      <c r="B30" s="18" t="s">
        <v>197</v>
      </c>
      <c r="C30" s="27">
        <v>163817.09999999998</v>
      </c>
      <c r="D30" s="27">
        <v>161063.70000000004</v>
      </c>
      <c r="E30" s="27">
        <v>2051</v>
      </c>
      <c r="F30" s="27">
        <v>702.4</v>
      </c>
      <c r="G30" s="27">
        <v>98.319223084769575</v>
      </c>
      <c r="H30" s="27">
        <v>1.2520060482086426</v>
      </c>
      <c r="I30" s="27">
        <v>0.42877086702181888</v>
      </c>
      <c r="J30" s="14" t="s">
        <v>198</v>
      </c>
      <c r="L30" s="15"/>
      <c r="M30" s="15"/>
    </row>
    <row r="31" spans="1:13" ht="28.2" x14ac:dyDescent="0.3">
      <c r="A31" s="17" t="s">
        <v>211</v>
      </c>
      <c r="B31" s="18" t="s">
        <v>212</v>
      </c>
      <c r="C31" s="27">
        <v>69721.900000000009</v>
      </c>
      <c r="D31" s="27">
        <v>61886.200000000004</v>
      </c>
      <c r="E31" s="27">
        <v>7354.9999999999991</v>
      </c>
      <c r="F31" s="27">
        <v>480.7</v>
      </c>
      <c r="G31" s="27">
        <v>88.761493877820314</v>
      </c>
      <c r="H31" s="27">
        <v>10.549052736658062</v>
      </c>
      <c r="I31" s="27">
        <v>0.68945338552162216</v>
      </c>
      <c r="J31" s="14" t="s">
        <v>213</v>
      </c>
      <c r="L31" s="15"/>
      <c r="M31" s="15"/>
    </row>
    <row r="32" spans="1:13" ht="28.2" x14ac:dyDescent="0.3">
      <c r="A32" s="17" t="s">
        <v>235</v>
      </c>
      <c r="B32" s="18" t="s">
        <v>236</v>
      </c>
      <c r="C32" s="27">
        <v>7363.9000000000005</v>
      </c>
      <c r="D32" s="27">
        <v>6786.2</v>
      </c>
      <c r="E32" s="27">
        <v>277.59999999999997</v>
      </c>
      <c r="F32" s="27">
        <v>300.10000000000002</v>
      </c>
      <c r="G32" s="27">
        <v>92.1</v>
      </c>
      <c r="H32" s="27">
        <v>3.7697415771534097</v>
      </c>
      <c r="I32" s="27">
        <v>4.0752861934572708</v>
      </c>
      <c r="J32" s="14" t="s">
        <v>237</v>
      </c>
      <c r="L32" s="15"/>
      <c r="M32" s="15"/>
    </row>
    <row r="33" spans="1:13" x14ac:dyDescent="0.3">
      <c r="A33" s="17" t="s">
        <v>246</v>
      </c>
      <c r="B33" s="18" t="s">
        <v>247</v>
      </c>
      <c r="C33" s="27">
        <v>6790.2</v>
      </c>
      <c r="D33" s="27">
        <v>3988.7000000000003</v>
      </c>
      <c r="E33" s="27">
        <v>1875.3999999999996</v>
      </c>
      <c r="F33" s="27">
        <v>926.10000000000014</v>
      </c>
      <c r="G33" s="27">
        <v>58.8</v>
      </c>
      <c r="H33" s="27">
        <v>27.619215928838614</v>
      </c>
      <c r="I33" s="27">
        <v>13.638773526552974</v>
      </c>
      <c r="J33" s="14" t="s">
        <v>248</v>
      </c>
      <c r="L33" s="15"/>
      <c r="M33" s="15"/>
    </row>
    <row r="34" spans="1:13" s="32" customFormat="1" x14ac:dyDescent="0.3">
      <c r="A34" s="25"/>
      <c r="B34" s="34"/>
      <c r="L34" s="9"/>
      <c r="M34" s="9"/>
    </row>
    <row r="35" spans="1:13" s="32" customFormat="1" x14ac:dyDescent="0.3">
      <c r="A35" s="25"/>
      <c r="B35" s="34"/>
      <c r="C35" s="35"/>
      <c r="D35" s="35"/>
      <c r="E35" s="35"/>
      <c r="F35" s="35"/>
      <c r="L35" s="9"/>
      <c r="M35" s="9"/>
    </row>
    <row r="36" spans="1:13" s="32" customFormat="1" x14ac:dyDescent="0.3">
      <c r="A36" s="25"/>
      <c r="B36" s="34"/>
      <c r="C36" s="35"/>
      <c r="D36" s="35"/>
      <c r="E36" s="35"/>
      <c r="F36" s="35"/>
      <c r="L36" s="9"/>
      <c r="M36" s="9"/>
    </row>
    <row r="37" spans="1:13" s="32" customFormat="1" x14ac:dyDescent="0.3">
      <c r="A37" s="25"/>
      <c r="B37" s="34"/>
      <c r="L37" s="9"/>
      <c r="M37" s="9"/>
    </row>
    <row r="38" spans="1:13" s="32" customFormat="1" x14ac:dyDescent="0.3">
      <c r="A38" s="25"/>
      <c r="B38" s="34"/>
      <c r="L38" s="9"/>
      <c r="M38" s="9"/>
    </row>
  </sheetData>
  <mergeCells count="7"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6" customWidth="1"/>
    <col min="2" max="2" width="7.90625" style="37" customWidth="1"/>
    <col min="3" max="3" width="12.453125" style="32" customWidth="1"/>
    <col min="4" max="9" width="10.1796875" style="32" customWidth="1"/>
    <col min="10" max="10" width="30.54296875" style="32" customWidth="1"/>
    <col min="11" max="11" width="2.54296875" style="32" customWidth="1"/>
    <col min="12" max="12" width="8.453125" style="9" customWidth="1"/>
    <col min="13" max="13" width="9.08984375" style="9" bestFit="1" customWidth="1"/>
    <col min="14" max="16384" width="8" style="9"/>
  </cols>
  <sheetData>
    <row r="1" spans="1:13" s="2" customFormat="1" ht="18.75" customHeight="1" x14ac:dyDescent="0.35">
      <c r="A1" s="124" t="s">
        <v>491</v>
      </c>
      <c r="B1" s="124"/>
      <c r="C1" s="124"/>
      <c r="D1" s="124"/>
      <c r="E1" s="124"/>
      <c r="F1" s="124"/>
      <c r="G1" s="124"/>
      <c r="H1" s="124"/>
      <c r="I1" s="124"/>
      <c r="J1" s="124"/>
      <c r="K1" s="1"/>
    </row>
    <row r="2" spans="1:13" s="2" customFormat="1" ht="18.75" customHeight="1" x14ac:dyDescent="0.35">
      <c r="A2" s="108" t="s">
        <v>493</v>
      </c>
      <c r="B2" s="108"/>
      <c r="C2" s="108"/>
      <c r="D2" s="108"/>
      <c r="E2" s="108"/>
      <c r="F2" s="108"/>
      <c r="G2" s="108"/>
      <c r="H2" s="108"/>
      <c r="I2" s="108"/>
      <c r="J2" s="39"/>
      <c r="K2" s="1"/>
    </row>
    <row r="3" spans="1:13" s="5" customFormat="1" ht="59.25" customHeight="1" x14ac:dyDescent="0.2">
      <c r="A3" s="109"/>
      <c r="B3" s="111" t="s">
        <v>0</v>
      </c>
      <c r="C3" s="113" t="s">
        <v>1</v>
      </c>
      <c r="D3" s="3" t="s">
        <v>2</v>
      </c>
      <c r="E3" s="3"/>
      <c r="F3" s="3"/>
      <c r="G3" s="115" t="s">
        <v>3</v>
      </c>
      <c r="H3" s="116"/>
      <c r="I3" s="116"/>
      <c r="J3" s="117"/>
      <c r="K3" s="4"/>
    </row>
    <row r="4" spans="1:13" ht="59.25" customHeight="1" x14ac:dyDescent="0.3">
      <c r="A4" s="110"/>
      <c r="B4" s="112"/>
      <c r="C4" s="114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18"/>
      <c r="K4" s="4"/>
      <c r="L4" s="10"/>
    </row>
    <row r="5" spans="1:13" s="16" customFormat="1" x14ac:dyDescent="0.3">
      <c r="A5" s="11" t="s">
        <v>7</v>
      </c>
      <c r="B5" s="18"/>
      <c r="C5" s="13">
        <v>1986553.0999999996</v>
      </c>
      <c r="D5" s="13">
        <v>471671.3</v>
      </c>
      <c r="E5" s="13">
        <v>1364651.0000000002</v>
      </c>
      <c r="F5" s="13">
        <v>150230.80000000002</v>
      </c>
      <c r="G5" s="13">
        <v>23.743201226284867</v>
      </c>
      <c r="H5" s="13">
        <v>68.694413454138243</v>
      </c>
      <c r="I5" s="13">
        <v>7.5623853195769115</v>
      </c>
      <c r="J5" s="14" t="s">
        <v>8</v>
      </c>
      <c r="K5" s="13"/>
      <c r="L5" s="15"/>
      <c r="M5" s="15"/>
    </row>
    <row r="6" spans="1:13" s="19" customFormat="1" ht="30" customHeight="1" x14ac:dyDescent="0.3">
      <c r="A6" s="17" t="s">
        <v>9</v>
      </c>
      <c r="B6" s="18" t="s">
        <v>10</v>
      </c>
      <c r="C6" s="13">
        <v>1020504.8999999999</v>
      </c>
      <c r="D6" s="13">
        <v>125750.59999999999</v>
      </c>
      <c r="E6" s="13">
        <v>865474.50000000023</v>
      </c>
      <c r="F6" s="13">
        <v>29279.8</v>
      </c>
      <c r="G6" s="13">
        <v>12.322390612725133</v>
      </c>
      <c r="H6" s="13">
        <v>84.808460988281425</v>
      </c>
      <c r="I6" s="13">
        <v>2.8691483989934787</v>
      </c>
      <c r="J6" s="14" t="s">
        <v>11</v>
      </c>
      <c r="K6" s="13"/>
      <c r="L6" s="15"/>
      <c r="M6" s="15"/>
    </row>
    <row r="7" spans="1:13" s="19" customFormat="1" ht="13.8" x14ac:dyDescent="0.25">
      <c r="A7" s="20" t="s">
        <v>12</v>
      </c>
      <c r="B7" s="21">
        <v>49</v>
      </c>
      <c r="C7" s="22">
        <v>374694.99999999994</v>
      </c>
      <c r="D7" s="22">
        <v>75591.199999999997</v>
      </c>
      <c r="E7" s="22">
        <v>292594.2</v>
      </c>
      <c r="F7" s="22">
        <v>6509.5999999999995</v>
      </c>
      <c r="G7" s="22">
        <v>20.174061570076997</v>
      </c>
      <c r="H7" s="22">
        <v>78.088632087431137</v>
      </c>
      <c r="I7" s="22">
        <v>1.7373063424918935</v>
      </c>
      <c r="J7" s="24" t="s">
        <v>258</v>
      </c>
      <c r="K7" s="13"/>
      <c r="L7" s="15"/>
      <c r="M7" s="15"/>
    </row>
    <row r="8" spans="1:13" s="19" customFormat="1" ht="15.75" customHeight="1" x14ac:dyDescent="0.25">
      <c r="A8" s="20" t="s">
        <v>23</v>
      </c>
      <c r="B8" s="21">
        <v>50</v>
      </c>
      <c r="C8" s="81" t="s">
        <v>440</v>
      </c>
      <c r="D8" s="81" t="s">
        <v>440</v>
      </c>
      <c r="E8" s="81" t="s">
        <v>440</v>
      </c>
      <c r="F8" s="81" t="s">
        <v>440</v>
      </c>
      <c r="G8" s="81" t="s">
        <v>440</v>
      </c>
      <c r="H8" s="81" t="s">
        <v>440</v>
      </c>
      <c r="I8" s="81" t="s">
        <v>440</v>
      </c>
      <c r="J8" s="24" t="s">
        <v>264</v>
      </c>
      <c r="K8" s="22"/>
      <c r="L8" s="15"/>
      <c r="M8" s="15"/>
    </row>
    <row r="9" spans="1:13" s="19" customFormat="1" ht="15.75" customHeight="1" x14ac:dyDescent="0.25">
      <c r="A9" s="20" t="s">
        <v>32</v>
      </c>
      <c r="B9" s="21">
        <v>51</v>
      </c>
      <c r="C9" s="81" t="s">
        <v>437</v>
      </c>
      <c r="D9" s="81" t="s">
        <v>437</v>
      </c>
      <c r="E9" s="81" t="s">
        <v>437</v>
      </c>
      <c r="F9" s="81" t="s">
        <v>437</v>
      </c>
      <c r="G9" s="81" t="s">
        <v>437</v>
      </c>
      <c r="H9" s="81" t="s">
        <v>437</v>
      </c>
      <c r="I9" s="81" t="s">
        <v>437</v>
      </c>
      <c r="J9" s="24" t="s">
        <v>269</v>
      </c>
      <c r="K9" s="22"/>
      <c r="L9" s="15"/>
      <c r="M9" s="15"/>
    </row>
    <row r="10" spans="1:13" s="25" customFormat="1" ht="27.6" x14ac:dyDescent="0.25">
      <c r="A10" s="20" t="s">
        <v>37</v>
      </c>
      <c r="B10" s="21">
        <v>52</v>
      </c>
      <c r="C10" s="22">
        <v>576982.69999999995</v>
      </c>
      <c r="D10" s="22">
        <v>4774.4000000000005</v>
      </c>
      <c r="E10" s="22">
        <v>549438.10000000009</v>
      </c>
      <c r="F10" s="22">
        <v>22770.2</v>
      </c>
      <c r="G10" s="22">
        <v>0.82747714966150654</v>
      </c>
      <c r="H10" s="22">
        <v>95.226096033728595</v>
      </c>
      <c r="I10" s="22">
        <v>4</v>
      </c>
      <c r="J10" s="24" t="s">
        <v>38</v>
      </c>
      <c r="K10" s="22"/>
      <c r="L10" s="15"/>
      <c r="M10" s="15"/>
    </row>
    <row r="11" spans="1:13" s="25" customFormat="1" ht="15.75" customHeight="1" x14ac:dyDescent="0.25">
      <c r="A11" s="20" t="s">
        <v>43</v>
      </c>
      <c r="B11" s="21">
        <v>53</v>
      </c>
      <c r="C11" s="81" t="s">
        <v>440</v>
      </c>
      <c r="D11" s="81" t="s">
        <v>440</v>
      </c>
      <c r="E11" s="81" t="s">
        <v>440</v>
      </c>
      <c r="F11" s="81" t="s">
        <v>440</v>
      </c>
      <c r="G11" s="81" t="s">
        <v>440</v>
      </c>
      <c r="H11" s="81" t="s">
        <v>440</v>
      </c>
      <c r="I11" s="81" t="s">
        <v>440</v>
      </c>
      <c r="J11" s="24" t="s">
        <v>44</v>
      </c>
      <c r="K11" s="22"/>
      <c r="L11" s="15"/>
      <c r="M11" s="15"/>
    </row>
    <row r="12" spans="1:13" s="26" customFormat="1" ht="32.25" customHeight="1" x14ac:dyDescent="0.35">
      <c r="A12" s="17" t="s">
        <v>49</v>
      </c>
      <c r="B12" s="18" t="s">
        <v>50</v>
      </c>
      <c r="C12" s="13">
        <v>165133.59999999998</v>
      </c>
      <c r="D12" s="13">
        <v>75972.899999999994</v>
      </c>
      <c r="E12" s="13">
        <v>87191.7</v>
      </c>
      <c r="F12" s="13">
        <v>1969</v>
      </c>
      <c r="G12" s="13">
        <v>46.006930146257332</v>
      </c>
      <c r="H12" s="13">
        <v>52.800701977065842</v>
      </c>
      <c r="I12" s="13">
        <v>1.1923678766768242</v>
      </c>
      <c r="J12" s="14" t="s">
        <v>51</v>
      </c>
      <c r="K12" s="13"/>
      <c r="L12" s="15"/>
      <c r="M12" s="15"/>
    </row>
    <row r="13" spans="1:13" s="26" customFormat="1" ht="15.75" customHeight="1" x14ac:dyDescent="0.35">
      <c r="A13" s="17" t="s">
        <v>68</v>
      </c>
      <c r="B13" s="18" t="s">
        <v>69</v>
      </c>
      <c r="C13" s="13">
        <v>154074.19999999998</v>
      </c>
      <c r="D13" s="13">
        <v>73627.100000000006</v>
      </c>
      <c r="E13" s="13">
        <v>76896</v>
      </c>
      <c r="F13" s="13">
        <v>3551.1000000000004</v>
      </c>
      <c r="G13" s="13">
        <v>47.786780655035052</v>
      </c>
      <c r="H13" s="13">
        <v>49.908420747925355</v>
      </c>
      <c r="I13" s="13">
        <v>2.3047985970396088</v>
      </c>
      <c r="J13" s="14" t="s">
        <v>70</v>
      </c>
      <c r="K13" s="13"/>
      <c r="L13" s="15"/>
      <c r="M13" s="15"/>
    </row>
    <row r="14" spans="1:13" s="26" customFormat="1" ht="15.75" customHeight="1" x14ac:dyDescent="0.35">
      <c r="A14" s="20" t="s">
        <v>71</v>
      </c>
      <c r="B14" s="21">
        <v>58</v>
      </c>
      <c r="C14" s="22">
        <v>6237.4999999999991</v>
      </c>
      <c r="D14" s="22">
        <v>1671.4999999999998</v>
      </c>
      <c r="E14" s="22">
        <v>4068.2</v>
      </c>
      <c r="F14" s="22">
        <v>497.79999999999995</v>
      </c>
      <c r="G14" s="22">
        <v>26.797595190380761</v>
      </c>
      <c r="H14" s="22">
        <v>65.221643286573155</v>
      </c>
      <c r="I14" s="22">
        <v>7.9807615230460929</v>
      </c>
      <c r="J14" s="24" t="s">
        <v>285</v>
      </c>
      <c r="K14" s="13"/>
      <c r="L14" s="15"/>
      <c r="M14" s="15"/>
    </row>
    <row r="15" spans="1:13" s="26" customFormat="1" ht="42.6" customHeight="1" x14ac:dyDescent="0.35">
      <c r="A15" s="23" t="s">
        <v>76</v>
      </c>
      <c r="B15" s="21">
        <v>59</v>
      </c>
      <c r="C15" s="81" t="s">
        <v>440</v>
      </c>
      <c r="D15" s="81" t="s">
        <v>437</v>
      </c>
      <c r="E15" s="81" t="s">
        <v>440</v>
      </c>
      <c r="F15" s="81" t="s">
        <v>437</v>
      </c>
      <c r="G15" s="81" t="s">
        <v>437</v>
      </c>
      <c r="H15" s="81" t="s">
        <v>440</v>
      </c>
      <c r="I15" s="81" t="s">
        <v>437</v>
      </c>
      <c r="J15" s="24" t="s">
        <v>288</v>
      </c>
      <c r="K15" s="13"/>
      <c r="L15" s="15"/>
      <c r="M15" s="15"/>
    </row>
    <row r="16" spans="1:13" s="26" customFormat="1" ht="28.8" x14ac:dyDescent="0.35">
      <c r="A16" s="23" t="s">
        <v>81</v>
      </c>
      <c r="B16" s="21">
        <v>60</v>
      </c>
      <c r="C16" s="22">
        <v>2587.3000000000002</v>
      </c>
      <c r="D16" s="22">
        <v>1433.6</v>
      </c>
      <c r="E16" s="22">
        <v>976</v>
      </c>
      <c r="F16" s="22">
        <v>177.7</v>
      </c>
      <c r="G16" s="22">
        <v>55.409113747922532</v>
      </c>
      <c r="H16" s="22">
        <v>37.722722529277625</v>
      </c>
      <c r="I16" s="22">
        <v>6.8681637227998289</v>
      </c>
      <c r="J16" s="24" t="s">
        <v>291</v>
      </c>
      <c r="K16" s="13"/>
      <c r="L16" s="15"/>
      <c r="M16" s="15"/>
    </row>
    <row r="17" spans="1:13" ht="28.8" customHeight="1" x14ac:dyDescent="0.3">
      <c r="A17" s="20" t="s">
        <v>86</v>
      </c>
      <c r="B17" s="21">
        <v>61</v>
      </c>
      <c r="C17" s="22">
        <v>88794.599999999991</v>
      </c>
      <c r="D17" s="22">
        <v>70055.599999999991</v>
      </c>
      <c r="E17" s="22">
        <v>18739</v>
      </c>
      <c r="F17" s="81" t="s">
        <v>437</v>
      </c>
      <c r="G17" s="22">
        <v>78.89623918571624</v>
      </c>
      <c r="H17" s="22">
        <v>21.103760814283753</v>
      </c>
      <c r="I17" s="81" t="s">
        <v>437</v>
      </c>
      <c r="J17" s="24" t="s">
        <v>87</v>
      </c>
      <c r="K17" s="22"/>
      <c r="L17" s="15"/>
      <c r="M17" s="15"/>
    </row>
    <row r="18" spans="1:13" ht="42" x14ac:dyDescent="0.3">
      <c r="A18" s="23" t="s">
        <v>96</v>
      </c>
      <c r="B18" s="21">
        <v>62</v>
      </c>
      <c r="C18" s="22">
        <v>55448.799999999996</v>
      </c>
      <c r="D18" s="81" t="s">
        <v>440</v>
      </c>
      <c r="E18" s="22">
        <v>52295.7</v>
      </c>
      <c r="F18" s="81" t="s">
        <v>440</v>
      </c>
      <c r="G18" s="81" t="s">
        <v>440</v>
      </c>
      <c r="H18" s="22">
        <v>94.313492807779426</v>
      </c>
      <c r="I18" s="81" t="s">
        <v>440</v>
      </c>
      <c r="J18" s="24" t="s">
        <v>298</v>
      </c>
      <c r="K18" s="22"/>
      <c r="L18" s="15"/>
      <c r="M18" s="15"/>
    </row>
    <row r="19" spans="1:13" x14ac:dyDescent="0.3">
      <c r="A19" s="20" t="s">
        <v>97</v>
      </c>
      <c r="B19" s="21">
        <v>63</v>
      </c>
      <c r="C19" s="81" t="s">
        <v>440</v>
      </c>
      <c r="D19" s="81" t="s">
        <v>440</v>
      </c>
      <c r="E19" s="81" t="s">
        <v>440</v>
      </c>
      <c r="F19" s="81" t="s">
        <v>440</v>
      </c>
      <c r="G19" s="81" t="s">
        <v>440</v>
      </c>
      <c r="H19" s="81" t="s">
        <v>440</v>
      </c>
      <c r="I19" s="81" t="s">
        <v>440</v>
      </c>
      <c r="J19" s="24" t="s">
        <v>299</v>
      </c>
      <c r="K19" s="22"/>
      <c r="L19" s="15"/>
      <c r="M19" s="15"/>
    </row>
    <row r="20" spans="1:13" x14ac:dyDescent="0.3">
      <c r="A20" s="17" t="s">
        <v>102</v>
      </c>
      <c r="B20" s="18" t="s">
        <v>103</v>
      </c>
      <c r="C20" s="13">
        <v>225450.59999999995</v>
      </c>
      <c r="D20" s="13">
        <v>16559.100000000002</v>
      </c>
      <c r="E20" s="13">
        <v>98796.300000000017</v>
      </c>
      <c r="F20" s="13">
        <v>110095.20000000001</v>
      </c>
      <c r="G20" s="13">
        <v>7.4</v>
      </c>
      <c r="H20" s="13">
        <v>43.821706395990979</v>
      </c>
      <c r="I20" s="13">
        <v>48.833402971648795</v>
      </c>
      <c r="J20" s="14" t="s">
        <v>104</v>
      </c>
      <c r="K20" s="13"/>
      <c r="L20" s="15"/>
      <c r="M20" s="15"/>
    </row>
    <row r="21" spans="1:13" ht="28.8" x14ac:dyDescent="0.3">
      <c r="A21" s="17" t="s">
        <v>111</v>
      </c>
      <c r="B21" s="18" t="s">
        <v>112</v>
      </c>
      <c r="C21" s="27">
        <v>94313.8</v>
      </c>
      <c r="D21" s="27">
        <v>12202.999999999998</v>
      </c>
      <c r="E21" s="27">
        <v>80462.299999999988</v>
      </c>
      <c r="F21" s="27">
        <v>1648.5</v>
      </c>
      <c r="G21" s="27">
        <v>12.938721586872756</v>
      </c>
      <c r="H21" s="27">
        <v>85.313389981105615</v>
      </c>
      <c r="I21" s="27">
        <v>1.8</v>
      </c>
      <c r="J21" s="14" t="s">
        <v>113</v>
      </c>
      <c r="K21" s="22"/>
      <c r="L21" s="15"/>
      <c r="M21" s="15"/>
    </row>
    <row r="22" spans="1:13" ht="30.6" customHeight="1" x14ac:dyDescent="0.3">
      <c r="A22" s="28" t="s">
        <v>114</v>
      </c>
      <c r="B22" s="21">
        <v>69</v>
      </c>
      <c r="C22" s="30">
        <v>6134.9</v>
      </c>
      <c r="D22" s="30">
        <v>2831.2999999999997</v>
      </c>
      <c r="E22" s="30">
        <v>3303.6000000000004</v>
      </c>
      <c r="F22" s="81" t="s">
        <v>437</v>
      </c>
      <c r="G22" s="30">
        <v>46.150711503039979</v>
      </c>
      <c r="H22" s="30">
        <v>53.849288496960021</v>
      </c>
      <c r="I22" s="81" t="s">
        <v>437</v>
      </c>
      <c r="J22" s="41" t="s">
        <v>305</v>
      </c>
      <c r="K22" s="31"/>
      <c r="L22" s="15"/>
      <c r="M22" s="15"/>
    </row>
    <row r="23" spans="1:13" ht="43.8" customHeight="1" x14ac:dyDescent="0.3">
      <c r="A23" s="28" t="s">
        <v>119</v>
      </c>
      <c r="B23" s="21">
        <v>70</v>
      </c>
      <c r="C23" s="30">
        <v>2928.8999999999996</v>
      </c>
      <c r="D23" s="81" t="s">
        <v>437</v>
      </c>
      <c r="E23" s="81" t="s">
        <v>440</v>
      </c>
      <c r="F23" s="81" t="s">
        <v>440</v>
      </c>
      <c r="G23" s="81" t="s">
        <v>437</v>
      </c>
      <c r="H23" s="81" t="s">
        <v>440</v>
      </c>
      <c r="I23" s="81" t="s">
        <v>440</v>
      </c>
      <c r="J23" s="41" t="s">
        <v>308</v>
      </c>
      <c r="K23" s="31"/>
      <c r="L23" s="15"/>
      <c r="M23" s="15"/>
    </row>
    <row r="24" spans="1:13" ht="40.799999999999997" customHeight="1" x14ac:dyDescent="0.3">
      <c r="A24" s="28" t="s">
        <v>124</v>
      </c>
      <c r="B24" s="21">
        <v>71</v>
      </c>
      <c r="C24" s="30">
        <v>45491</v>
      </c>
      <c r="D24" s="30">
        <v>6365.7000000000007</v>
      </c>
      <c r="E24" s="30">
        <v>38910.299999999996</v>
      </c>
      <c r="F24" s="30">
        <v>215</v>
      </c>
      <c r="G24" s="30">
        <v>13.9933173594777</v>
      </c>
      <c r="H24" s="30">
        <v>85.534061682530606</v>
      </c>
      <c r="I24" s="30">
        <v>0.47262095799169063</v>
      </c>
      <c r="J24" s="41" t="s">
        <v>311</v>
      </c>
      <c r="K24" s="31"/>
      <c r="L24" s="15"/>
      <c r="M24" s="15"/>
    </row>
    <row r="25" spans="1:13" x14ac:dyDescent="0.3">
      <c r="A25" s="20" t="s">
        <v>129</v>
      </c>
      <c r="B25" s="21">
        <v>72</v>
      </c>
      <c r="C25" s="30">
        <v>708.7</v>
      </c>
      <c r="D25" s="81" t="s">
        <v>440</v>
      </c>
      <c r="E25" s="81" t="s">
        <v>440</v>
      </c>
      <c r="F25" s="81" t="s">
        <v>437</v>
      </c>
      <c r="G25" s="81" t="s">
        <v>440</v>
      </c>
      <c r="H25" s="81" t="s">
        <v>440</v>
      </c>
      <c r="I25" s="81" t="s">
        <v>437</v>
      </c>
      <c r="J25" s="24" t="s">
        <v>314</v>
      </c>
      <c r="K25" s="15"/>
      <c r="L25" s="15"/>
      <c r="M25" s="15"/>
    </row>
    <row r="26" spans="1:13" ht="28.2" x14ac:dyDescent="0.3">
      <c r="A26" s="23" t="s">
        <v>134</v>
      </c>
      <c r="B26" s="21">
        <v>73</v>
      </c>
      <c r="C26" s="30">
        <v>6633.8000000000011</v>
      </c>
      <c r="D26" s="30">
        <v>279.60000000000002</v>
      </c>
      <c r="E26" s="30">
        <v>6179.5000000000009</v>
      </c>
      <c r="F26" s="30">
        <v>174.70000000000002</v>
      </c>
      <c r="G26" s="30">
        <v>4.2147788597787086</v>
      </c>
      <c r="H26" s="30">
        <v>93.151738068678583</v>
      </c>
      <c r="I26" s="30">
        <v>2.6334830715427056</v>
      </c>
      <c r="J26" s="24" t="s">
        <v>317</v>
      </c>
      <c r="K26" s="15"/>
      <c r="L26" s="15"/>
      <c r="M26" s="15"/>
    </row>
    <row r="27" spans="1:13" ht="28.2" x14ac:dyDescent="0.3">
      <c r="A27" s="23" t="s">
        <v>139</v>
      </c>
      <c r="B27" s="21">
        <v>74</v>
      </c>
      <c r="C27" s="30">
        <v>22734.699999999997</v>
      </c>
      <c r="D27" s="81" t="s">
        <v>440</v>
      </c>
      <c r="E27" s="30">
        <v>22565</v>
      </c>
      <c r="F27" s="81" t="s">
        <v>440</v>
      </c>
      <c r="G27" s="81" t="s">
        <v>440</v>
      </c>
      <c r="H27" s="30">
        <v>99.253563935305948</v>
      </c>
      <c r="I27" s="81" t="s">
        <v>440</v>
      </c>
      <c r="J27" s="24" t="s">
        <v>320</v>
      </c>
      <c r="L27" s="15"/>
      <c r="M27" s="15"/>
    </row>
    <row r="28" spans="1:13" x14ac:dyDescent="0.3">
      <c r="A28" s="20" t="s">
        <v>148</v>
      </c>
      <c r="B28" s="21">
        <v>75</v>
      </c>
      <c r="C28" s="30">
        <v>9681.8000000000047</v>
      </c>
      <c r="D28" s="30">
        <v>2609.9999999999986</v>
      </c>
      <c r="E28" s="30">
        <v>7071.7999999999993</v>
      </c>
      <c r="F28" s="81" t="s">
        <v>437</v>
      </c>
      <c r="G28" s="30">
        <v>26.9577971038443</v>
      </c>
      <c r="H28" s="30">
        <v>73.042202896155629</v>
      </c>
      <c r="I28" s="81" t="s">
        <v>437</v>
      </c>
      <c r="J28" s="24" t="s">
        <v>325</v>
      </c>
      <c r="L28" s="15"/>
      <c r="M28" s="15"/>
    </row>
    <row r="29" spans="1:13" ht="28.8" x14ac:dyDescent="0.3">
      <c r="A29" s="17" t="s">
        <v>149</v>
      </c>
      <c r="B29" s="18" t="s">
        <v>150</v>
      </c>
      <c r="C29" s="27">
        <v>208578.30000000002</v>
      </c>
      <c r="D29" s="27">
        <v>82201.899999999994</v>
      </c>
      <c r="E29" s="27">
        <v>123224.79999999999</v>
      </c>
      <c r="F29" s="27">
        <v>3151.6</v>
      </c>
      <c r="G29" s="27">
        <v>39.410571473638427</v>
      </c>
      <c r="H29" s="27">
        <v>59.078437210390518</v>
      </c>
      <c r="I29" s="27">
        <v>1.5109913159710284</v>
      </c>
      <c r="J29" s="14" t="s">
        <v>436</v>
      </c>
      <c r="L29" s="15"/>
      <c r="M29" s="15"/>
    </row>
    <row r="30" spans="1:13" x14ac:dyDescent="0.3">
      <c r="A30" s="17" t="s">
        <v>196</v>
      </c>
      <c r="B30" s="18" t="s">
        <v>197</v>
      </c>
      <c r="C30" s="27">
        <v>46121.9</v>
      </c>
      <c r="D30" s="27">
        <v>42733.600000000006</v>
      </c>
      <c r="E30" s="84" t="s">
        <v>440</v>
      </c>
      <c r="F30" s="84" t="s">
        <v>440</v>
      </c>
      <c r="G30" s="27">
        <v>92.653598399025199</v>
      </c>
      <c r="H30" s="84" t="s">
        <v>440</v>
      </c>
      <c r="I30" s="84" t="s">
        <v>440</v>
      </c>
      <c r="J30" s="14" t="s">
        <v>198</v>
      </c>
      <c r="L30" s="15"/>
      <c r="M30" s="15"/>
    </row>
    <row r="31" spans="1:13" ht="28.2" x14ac:dyDescent="0.3">
      <c r="A31" s="17" t="s">
        <v>211</v>
      </c>
      <c r="B31" s="18" t="s">
        <v>212</v>
      </c>
      <c r="C31" s="27">
        <v>35783.699999999997</v>
      </c>
      <c r="D31" s="27">
        <v>21924.899999999994</v>
      </c>
      <c r="E31" s="27">
        <v>13718.1</v>
      </c>
      <c r="F31" s="27">
        <v>140.69999999999999</v>
      </c>
      <c r="G31" s="27">
        <v>61.270634394989884</v>
      </c>
      <c r="H31" s="27">
        <v>38.336169820337197</v>
      </c>
      <c r="I31" s="27">
        <v>0.39319578467290972</v>
      </c>
      <c r="J31" s="14" t="s">
        <v>213</v>
      </c>
      <c r="L31" s="15"/>
      <c r="M31" s="15"/>
    </row>
    <row r="32" spans="1:13" ht="28.2" x14ac:dyDescent="0.3">
      <c r="A32" s="17" t="s">
        <v>235</v>
      </c>
      <c r="B32" s="18" t="s">
        <v>236</v>
      </c>
      <c r="C32" s="27">
        <v>15517.4</v>
      </c>
      <c r="D32" s="27">
        <v>11969.5</v>
      </c>
      <c r="E32" s="84" t="s">
        <v>440</v>
      </c>
      <c r="F32" s="84" t="s">
        <v>440</v>
      </c>
      <c r="G32" s="27">
        <v>77.135989276554056</v>
      </c>
      <c r="H32" s="84" t="s">
        <v>440</v>
      </c>
      <c r="I32" s="84" t="s">
        <v>440</v>
      </c>
      <c r="J32" s="14" t="s">
        <v>237</v>
      </c>
      <c r="L32" s="15"/>
      <c r="M32" s="15"/>
    </row>
    <row r="33" spans="1:13" x14ac:dyDescent="0.3">
      <c r="A33" s="17" t="s">
        <v>246</v>
      </c>
      <c r="B33" s="18" t="s">
        <v>247</v>
      </c>
      <c r="C33" s="27">
        <v>21074.7</v>
      </c>
      <c r="D33" s="27">
        <v>8728.7000000000007</v>
      </c>
      <c r="E33" s="27">
        <v>12213.7</v>
      </c>
      <c r="F33" s="27">
        <v>132.30000000000001</v>
      </c>
      <c r="G33" s="27">
        <v>41.4179086772291</v>
      </c>
      <c r="H33" s="27">
        <v>57.954324379469227</v>
      </c>
      <c r="I33" s="27">
        <v>0.62776694330168403</v>
      </c>
      <c r="J33" s="14" t="s">
        <v>248</v>
      </c>
      <c r="L33" s="15"/>
      <c r="M33" s="15"/>
    </row>
    <row r="34" spans="1:13" s="32" customFormat="1" x14ac:dyDescent="0.3">
      <c r="A34" s="25"/>
      <c r="B34" s="34"/>
      <c r="L34" s="9"/>
      <c r="M34" s="9"/>
    </row>
    <row r="35" spans="1:13" s="32" customFormat="1" x14ac:dyDescent="0.3">
      <c r="A35" s="25"/>
      <c r="B35" s="34"/>
      <c r="C35" s="35"/>
      <c r="D35" s="35"/>
      <c r="E35" s="35"/>
      <c r="F35" s="35"/>
      <c r="L35" s="9"/>
      <c r="M35" s="9"/>
    </row>
    <row r="36" spans="1:13" s="32" customFormat="1" x14ac:dyDescent="0.3">
      <c r="A36" s="25"/>
      <c r="B36" s="34"/>
      <c r="C36" s="35"/>
      <c r="D36" s="35"/>
      <c r="E36" s="35"/>
      <c r="F36" s="35"/>
      <c r="L36" s="9"/>
      <c r="M36" s="9"/>
    </row>
    <row r="37" spans="1:13" s="32" customFormat="1" x14ac:dyDescent="0.3">
      <c r="A37" s="25"/>
      <c r="B37" s="34"/>
      <c r="L37" s="9"/>
      <c r="M37" s="9"/>
    </row>
    <row r="38" spans="1:13" s="32" customFormat="1" x14ac:dyDescent="0.3">
      <c r="A38" s="25"/>
      <c r="B38" s="34"/>
      <c r="L38" s="9"/>
      <c r="M38" s="9"/>
    </row>
  </sheetData>
  <mergeCells count="7"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6" customWidth="1"/>
    <col min="2" max="2" width="7.90625" style="37" customWidth="1"/>
    <col min="3" max="3" width="12.453125" style="32" customWidth="1"/>
    <col min="4" max="9" width="10.1796875" style="32" customWidth="1"/>
    <col min="10" max="10" width="30.54296875" style="32" customWidth="1"/>
    <col min="11" max="11" width="2.54296875" style="32" customWidth="1"/>
    <col min="12" max="12" width="8.453125" style="9" customWidth="1"/>
    <col min="13" max="13" width="9.08984375" style="9" bestFit="1" customWidth="1"/>
    <col min="14" max="16384" width="8" style="9"/>
  </cols>
  <sheetData>
    <row r="1" spans="1:13" s="2" customFormat="1" ht="18.75" customHeight="1" x14ac:dyDescent="0.35">
      <c r="A1" s="134" t="s">
        <v>467</v>
      </c>
      <c r="B1" s="134"/>
      <c r="C1" s="134"/>
      <c r="D1" s="134"/>
      <c r="E1" s="134"/>
      <c r="F1" s="134"/>
      <c r="G1" s="134"/>
      <c r="H1" s="134"/>
      <c r="I1" s="134"/>
      <c r="J1" s="135"/>
      <c r="K1" s="1"/>
    </row>
    <row r="2" spans="1:13" s="2" customFormat="1" ht="18.75" customHeight="1" x14ac:dyDescent="0.35">
      <c r="A2" s="130" t="s">
        <v>492</v>
      </c>
      <c r="B2" s="130"/>
      <c r="C2" s="130"/>
      <c r="D2" s="130"/>
      <c r="E2" s="130"/>
      <c r="F2" s="130"/>
      <c r="G2" s="130"/>
      <c r="H2" s="130"/>
      <c r="I2" s="130"/>
      <c r="J2" s="131"/>
      <c r="K2" s="1"/>
    </row>
    <row r="3" spans="1:13" s="5" customFormat="1" ht="59.25" customHeight="1" x14ac:dyDescent="0.2">
      <c r="A3" s="109"/>
      <c r="B3" s="113" t="s">
        <v>0</v>
      </c>
      <c r="C3" s="113" t="s">
        <v>1</v>
      </c>
      <c r="D3" s="3" t="s">
        <v>2</v>
      </c>
      <c r="E3" s="3"/>
      <c r="F3" s="3"/>
      <c r="G3" s="115" t="s">
        <v>3</v>
      </c>
      <c r="H3" s="116"/>
      <c r="I3" s="116"/>
      <c r="J3" s="117"/>
      <c r="K3" s="4"/>
    </row>
    <row r="4" spans="1:13" ht="59.25" customHeight="1" x14ac:dyDescent="0.3">
      <c r="A4" s="110"/>
      <c r="B4" s="114"/>
      <c r="C4" s="114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18"/>
      <c r="K4" s="4"/>
      <c r="L4" s="10"/>
    </row>
    <row r="5" spans="1:13" s="16" customFormat="1" x14ac:dyDescent="0.3">
      <c r="A5" s="11" t="s">
        <v>7</v>
      </c>
      <c r="B5" s="12"/>
      <c r="C5" s="13">
        <v>99600632.500000015</v>
      </c>
      <c r="D5" s="13">
        <v>18627919.500000004</v>
      </c>
      <c r="E5" s="13">
        <v>77873945.399999991</v>
      </c>
      <c r="F5" s="13">
        <v>3098767.5999999996</v>
      </c>
      <c r="G5" s="13">
        <v>18.702611652591663</v>
      </c>
      <c r="H5" s="13">
        <v>78.186195654932192</v>
      </c>
      <c r="I5" s="13">
        <v>3.111192692476124</v>
      </c>
      <c r="J5" s="14" t="s">
        <v>8</v>
      </c>
      <c r="K5" s="13"/>
      <c r="L5" s="15"/>
      <c r="M5" s="15"/>
    </row>
    <row r="6" spans="1:13" s="19" customFormat="1" ht="30" customHeight="1" x14ac:dyDescent="0.3">
      <c r="A6" s="17" t="s">
        <v>9</v>
      </c>
      <c r="B6" s="18" t="s">
        <v>10</v>
      </c>
      <c r="C6" s="13">
        <v>27381381.699999999</v>
      </c>
      <c r="D6" s="13">
        <v>6951884.4000000013</v>
      </c>
      <c r="E6" s="13">
        <v>18864587.699999996</v>
      </c>
      <c r="F6" s="13">
        <v>1564909.6</v>
      </c>
      <c r="G6" s="13">
        <v>25.389092764445852</v>
      </c>
      <c r="H6" s="13">
        <v>68.895674830025087</v>
      </c>
      <c r="I6" s="13">
        <v>5.7152324055290462</v>
      </c>
      <c r="J6" s="14" t="s">
        <v>11</v>
      </c>
      <c r="K6" s="13"/>
      <c r="L6" s="15"/>
      <c r="M6" s="15"/>
    </row>
    <row r="7" spans="1:13" s="19" customFormat="1" ht="13.8" x14ac:dyDescent="0.25">
      <c r="A7" s="20" t="s">
        <v>12</v>
      </c>
      <c r="B7" s="21">
        <v>49</v>
      </c>
      <c r="C7" s="22">
        <v>5268617.0999999996</v>
      </c>
      <c r="D7" s="22">
        <v>1143160.8000000003</v>
      </c>
      <c r="E7" s="22">
        <v>3897177.1</v>
      </c>
      <c r="F7" s="22">
        <v>228279.2</v>
      </c>
      <c r="G7" s="22">
        <v>21.697549438542431</v>
      </c>
      <c r="H7" s="22">
        <v>73.969639964916041</v>
      </c>
      <c r="I7" s="22">
        <v>4.332810596541548</v>
      </c>
      <c r="J7" s="24" t="s">
        <v>258</v>
      </c>
      <c r="K7" s="13"/>
      <c r="L7" s="15"/>
      <c r="M7" s="15"/>
    </row>
    <row r="8" spans="1:13" s="19" customFormat="1" ht="15.75" customHeight="1" x14ac:dyDescent="0.25">
      <c r="A8" s="20" t="s">
        <v>23</v>
      </c>
      <c r="B8" s="21">
        <v>50</v>
      </c>
      <c r="C8" s="81" t="s">
        <v>440</v>
      </c>
      <c r="D8" s="81" t="s">
        <v>440</v>
      </c>
      <c r="E8" s="81" t="s">
        <v>440</v>
      </c>
      <c r="F8" s="81" t="s">
        <v>440</v>
      </c>
      <c r="G8" s="81" t="s">
        <v>440</v>
      </c>
      <c r="H8" s="81" t="s">
        <v>440</v>
      </c>
      <c r="I8" s="81" t="s">
        <v>440</v>
      </c>
      <c r="J8" s="24" t="s">
        <v>264</v>
      </c>
      <c r="K8" s="22"/>
      <c r="L8" s="15"/>
      <c r="M8" s="15"/>
    </row>
    <row r="9" spans="1:13" s="19" customFormat="1" ht="15.75" customHeight="1" x14ac:dyDescent="0.25">
      <c r="A9" s="20" t="s">
        <v>32</v>
      </c>
      <c r="B9" s="21">
        <v>51</v>
      </c>
      <c r="C9" s="81" t="s">
        <v>440</v>
      </c>
      <c r="D9" s="81" t="s">
        <v>440</v>
      </c>
      <c r="E9" s="81" t="s">
        <v>440</v>
      </c>
      <c r="F9" s="81" t="s">
        <v>440</v>
      </c>
      <c r="G9" s="81" t="s">
        <v>440</v>
      </c>
      <c r="H9" s="81" t="s">
        <v>440</v>
      </c>
      <c r="I9" s="81" t="s">
        <v>440</v>
      </c>
      <c r="J9" s="24" t="s">
        <v>269</v>
      </c>
      <c r="K9" s="22"/>
      <c r="L9" s="15"/>
      <c r="M9" s="15"/>
    </row>
    <row r="10" spans="1:13" s="25" customFormat="1" ht="27.6" x14ac:dyDescent="0.25">
      <c r="A10" s="20" t="s">
        <v>37</v>
      </c>
      <c r="B10" s="21">
        <v>52</v>
      </c>
      <c r="C10" s="22">
        <v>13032986.899999999</v>
      </c>
      <c r="D10" s="22">
        <v>121089.7</v>
      </c>
      <c r="E10" s="22">
        <v>11579813.699999996</v>
      </c>
      <c r="F10" s="22">
        <v>1332083.5</v>
      </c>
      <c r="G10" s="22">
        <v>0.92910167814256006</v>
      </c>
      <c r="H10" s="22">
        <v>88.850037131549612</v>
      </c>
      <c r="I10" s="22">
        <v>10.220861190307803</v>
      </c>
      <c r="J10" s="24" t="s">
        <v>38</v>
      </c>
      <c r="K10" s="22"/>
      <c r="L10" s="15"/>
      <c r="M10" s="15"/>
    </row>
    <row r="11" spans="1:13" s="25" customFormat="1" ht="15.75" customHeight="1" x14ac:dyDescent="0.25">
      <c r="A11" s="20" t="s">
        <v>43</v>
      </c>
      <c r="B11" s="21">
        <v>53</v>
      </c>
      <c r="C11" s="22">
        <v>630196.69999999995</v>
      </c>
      <c r="D11" s="22">
        <v>217595</v>
      </c>
      <c r="E11" s="22">
        <v>410004.19999999995</v>
      </c>
      <c r="F11" s="22">
        <v>2597.5</v>
      </c>
      <c r="G11" s="22">
        <v>34.528108446140706</v>
      </c>
      <c r="H11" s="22">
        <v>65.059718656095782</v>
      </c>
      <c r="I11" s="22">
        <v>0.41217289776350785</v>
      </c>
      <c r="J11" s="24" t="s">
        <v>44</v>
      </c>
      <c r="K11" s="22"/>
      <c r="L11" s="15"/>
      <c r="M11" s="15"/>
    </row>
    <row r="12" spans="1:13" s="26" customFormat="1" ht="32.25" customHeight="1" x14ac:dyDescent="0.35">
      <c r="A12" s="17" t="s">
        <v>49</v>
      </c>
      <c r="B12" s="18" t="s">
        <v>50</v>
      </c>
      <c r="C12" s="13">
        <v>4418453.8999999985</v>
      </c>
      <c r="D12" s="13">
        <v>3275969.7000000007</v>
      </c>
      <c r="E12" s="13">
        <v>1027527.0000000001</v>
      </c>
      <c r="F12" s="13">
        <v>114957.2</v>
      </c>
      <c r="G12" s="13">
        <v>74.142896455251048</v>
      </c>
      <c r="H12" s="13">
        <v>23.255351832458871</v>
      </c>
      <c r="I12" s="13">
        <v>2.6017517122901301</v>
      </c>
      <c r="J12" s="14" t="s">
        <v>51</v>
      </c>
      <c r="K12" s="13"/>
      <c r="L12" s="15"/>
      <c r="M12" s="15"/>
    </row>
    <row r="13" spans="1:13" s="26" customFormat="1" ht="15.75" customHeight="1" x14ac:dyDescent="0.35">
      <c r="A13" s="17" t="s">
        <v>68</v>
      </c>
      <c r="B13" s="18" t="s">
        <v>69</v>
      </c>
      <c r="C13" s="13">
        <v>18804633.099999998</v>
      </c>
      <c r="D13" s="13">
        <v>1531870.3999999997</v>
      </c>
      <c r="E13" s="13">
        <v>17030508.799999997</v>
      </c>
      <c r="F13" s="13">
        <v>242253.9</v>
      </c>
      <c r="G13" s="13">
        <v>8.1462392371803301</v>
      </c>
      <c r="H13" s="13">
        <v>90.56549367081243</v>
      </c>
      <c r="I13" s="13">
        <v>1.2882670920072352</v>
      </c>
      <c r="J13" s="14" t="s">
        <v>70</v>
      </c>
      <c r="K13" s="13"/>
      <c r="L13" s="15"/>
      <c r="M13" s="15"/>
    </row>
    <row r="14" spans="1:13" s="26" customFormat="1" ht="15.75" customHeight="1" x14ac:dyDescent="0.35">
      <c r="A14" s="20" t="s">
        <v>71</v>
      </c>
      <c r="B14" s="21">
        <v>58</v>
      </c>
      <c r="C14" s="22">
        <v>880410.60000000009</v>
      </c>
      <c r="D14" s="22">
        <v>12744.3</v>
      </c>
      <c r="E14" s="22">
        <v>864026.5</v>
      </c>
      <c r="F14" s="22">
        <v>3639.8</v>
      </c>
      <c r="G14" s="22">
        <v>1.5</v>
      </c>
      <c r="H14" s="22">
        <v>98.139038762141197</v>
      </c>
      <c r="I14" s="22">
        <v>0.41342073800565321</v>
      </c>
      <c r="J14" s="24" t="s">
        <v>285</v>
      </c>
      <c r="K14" s="13"/>
      <c r="L14" s="15"/>
      <c r="M14" s="15"/>
    </row>
    <row r="15" spans="1:13" s="26" customFormat="1" ht="42.6" customHeight="1" x14ac:dyDescent="0.35">
      <c r="A15" s="23" t="s">
        <v>76</v>
      </c>
      <c r="B15" s="21">
        <v>59</v>
      </c>
      <c r="C15" s="22">
        <v>1749173.9</v>
      </c>
      <c r="D15" s="81" t="s">
        <v>440</v>
      </c>
      <c r="E15" s="22">
        <v>1421924.0999999999</v>
      </c>
      <c r="F15" s="81" t="s">
        <v>440</v>
      </c>
      <c r="G15" s="81" t="s">
        <v>440</v>
      </c>
      <c r="H15" s="22">
        <v>81.29117979635987</v>
      </c>
      <c r="I15" s="81" t="s">
        <v>440</v>
      </c>
      <c r="J15" s="24" t="s">
        <v>288</v>
      </c>
      <c r="K15" s="13"/>
      <c r="L15" s="15"/>
      <c r="M15" s="15"/>
    </row>
    <row r="16" spans="1:13" s="26" customFormat="1" ht="28.8" x14ac:dyDescent="0.35">
      <c r="A16" s="23" t="s">
        <v>81</v>
      </c>
      <c r="B16" s="21">
        <v>60</v>
      </c>
      <c r="C16" s="22">
        <v>2475975.1000000006</v>
      </c>
      <c r="D16" s="81" t="s">
        <v>440</v>
      </c>
      <c r="E16" s="22">
        <v>2455974.2000000002</v>
      </c>
      <c r="F16" s="81" t="s">
        <v>440</v>
      </c>
      <c r="G16" s="81" t="s">
        <v>440</v>
      </c>
      <c r="H16" s="22">
        <v>99.192201084736254</v>
      </c>
      <c r="I16" s="81" t="s">
        <v>440</v>
      </c>
      <c r="J16" s="24" t="s">
        <v>291</v>
      </c>
      <c r="K16" s="13"/>
      <c r="L16" s="15"/>
      <c r="M16" s="15"/>
    </row>
    <row r="17" spans="1:13" ht="28.8" customHeight="1" x14ac:dyDescent="0.3">
      <c r="A17" s="20" t="s">
        <v>86</v>
      </c>
      <c r="B17" s="21">
        <v>61</v>
      </c>
      <c r="C17" s="22">
        <v>2845497.6</v>
      </c>
      <c r="D17" s="22">
        <v>811703.5</v>
      </c>
      <c r="E17" s="22">
        <v>2026612.6</v>
      </c>
      <c r="F17" s="22">
        <v>7181.5</v>
      </c>
      <c r="G17" s="22">
        <v>28.525889461301951</v>
      </c>
      <c r="H17" s="22">
        <v>71.221729373449477</v>
      </c>
      <c r="I17" s="22">
        <v>0.25238116524856669</v>
      </c>
      <c r="J17" s="24" t="s">
        <v>87</v>
      </c>
      <c r="K17" s="22"/>
      <c r="L17" s="15"/>
      <c r="M17" s="15"/>
    </row>
    <row r="18" spans="1:13" ht="42" x14ac:dyDescent="0.3">
      <c r="A18" s="23" t="s">
        <v>96</v>
      </c>
      <c r="B18" s="21">
        <v>62</v>
      </c>
      <c r="C18" s="22">
        <v>7680125.8999999976</v>
      </c>
      <c r="D18" s="22">
        <v>7196.3999999999987</v>
      </c>
      <c r="E18" s="22">
        <v>7633340.5999999987</v>
      </c>
      <c r="F18" s="22">
        <v>39588.9</v>
      </c>
      <c r="G18" s="22">
        <v>9.3701588928379431E-2</v>
      </c>
      <c r="H18" s="22">
        <v>99.390826392572563</v>
      </c>
      <c r="I18" s="22">
        <v>0.51547201849907198</v>
      </c>
      <c r="J18" s="24" t="s">
        <v>298</v>
      </c>
      <c r="K18" s="22"/>
      <c r="L18" s="15"/>
      <c r="M18" s="15"/>
    </row>
    <row r="19" spans="1:13" x14ac:dyDescent="0.3">
      <c r="A19" s="20" t="s">
        <v>97</v>
      </c>
      <c r="B19" s="21">
        <v>63</v>
      </c>
      <c r="C19" s="22">
        <v>3173450</v>
      </c>
      <c r="D19" s="22">
        <v>355988</v>
      </c>
      <c r="E19" s="22">
        <v>2628630.8000000003</v>
      </c>
      <c r="F19" s="22">
        <v>188831.19999999998</v>
      </c>
      <c r="G19" s="22">
        <v>11.217696828372906</v>
      </c>
      <c r="H19" s="22">
        <v>82.831958909073734</v>
      </c>
      <c r="I19" s="22">
        <v>5.9503442625533722</v>
      </c>
      <c r="J19" s="24" t="s">
        <v>299</v>
      </c>
      <c r="K19" s="22"/>
      <c r="L19" s="15"/>
      <c r="M19" s="15"/>
    </row>
    <row r="20" spans="1:13" x14ac:dyDescent="0.3">
      <c r="A20" s="17" t="s">
        <v>102</v>
      </c>
      <c r="B20" s="18" t="s">
        <v>103</v>
      </c>
      <c r="C20" s="13">
        <v>10733512.600000013</v>
      </c>
      <c r="D20" s="13">
        <v>166066.30000000005</v>
      </c>
      <c r="E20" s="13">
        <v>9788802.2999999989</v>
      </c>
      <c r="F20" s="13">
        <v>778643.99999999988</v>
      </c>
      <c r="G20" s="13">
        <v>1.5471757120777019</v>
      </c>
      <c r="H20" s="13">
        <v>91.198498243715548</v>
      </c>
      <c r="I20" s="13">
        <v>7.2543260442066186</v>
      </c>
      <c r="J20" s="14" t="s">
        <v>104</v>
      </c>
      <c r="K20" s="13"/>
      <c r="L20" s="15"/>
      <c r="M20" s="15"/>
    </row>
    <row r="21" spans="1:13" ht="28.8" x14ac:dyDescent="0.3">
      <c r="A21" s="17" t="s">
        <v>111</v>
      </c>
      <c r="B21" s="18" t="s">
        <v>112</v>
      </c>
      <c r="C21" s="27">
        <v>21307733.600000001</v>
      </c>
      <c r="D21" s="27">
        <v>494242.10000000003</v>
      </c>
      <c r="E21" s="27">
        <v>20647039.699999996</v>
      </c>
      <c r="F21" s="27">
        <v>166451.80000000002</v>
      </c>
      <c r="G21" s="27">
        <v>2.3195432666757201</v>
      </c>
      <c r="H21" s="27">
        <v>96.899276514326203</v>
      </c>
      <c r="I21" s="27">
        <v>0.78118021899804491</v>
      </c>
      <c r="J21" s="14" t="s">
        <v>113</v>
      </c>
      <c r="K21" s="22"/>
      <c r="L21" s="15"/>
      <c r="M21" s="15"/>
    </row>
    <row r="22" spans="1:13" ht="30.6" customHeight="1" x14ac:dyDescent="0.3">
      <c r="A22" s="28" t="s">
        <v>114</v>
      </c>
      <c r="B22" s="29">
        <v>69</v>
      </c>
      <c r="C22" s="30">
        <v>2728622.399999999</v>
      </c>
      <c r="D22" s="30">
        <v>21930.100000000006</v>
      </c>
      <c r="E22" s="30">
        <v>2673021.3999999994</v>
      </c>
      <c r="F22" s="30">
        <v>33670.9</v>
      </c>
      <c r="G22" s="30">
        <v>0.80370592867668367</v>
      </c>
      <c r="H22" s="30">
        <v>97.962305081128136</v>
      </c>
      <c r="I22" s="30">
        <v>1.2339889901951995</v>
      </c>
      <c r="J22" s="41" t="s">
        <v>305</v>
      </c>
      <c r="K22" s="31"/>
      <c r="L22" s="15"/>
      <c r="M22" s="15"/>
    </row>
    <row r="23" spans="1:13" ht="43.8" customHeight="1" x14ac:dyDescent="0.3">
      <c r="A23" s="28" t="s">
        <v>119</v>
      </c>
      <c r="B23" s="29">
        <v>70</v>
      </c>
      <c r="C23" s="30">
        <v>2240918.9000000004</v>
      </c>
      <c r="D23" s="27" t="s">
        <v>437</v>
      </c>
      <c r="E23" s="30">
        <v>2202119.2999999998</v>
      </c>
      <c r="F23" s="30">
        <v>38799.600000000006</v>
      </c>
      <c r="G23" s="27" t="s">
        <v>437</v>
      </c>
      <c r="H23" s="30">
        <v>98.268585266517206</v>
      </c>
      <c r="I23" s="30">
        <v>1.7314147334827692</v>
      </c>
      <c r="J23" s="41" t="s">
        <v>308</v>
      </c>
      <c r="K23" s="31"/>
      <c r="L23" s="15"/>
      <c r="M23" s="15"/>
    </row>
    <row r="24" spans="1:13" ht="40.799999999999997" customHeight="1" x14ac:dyDescent="0.3">
      <c r="A24" s="28" t="s">
        <v>124</v>
      </c>
      <c r="B24" s="29">
        <v>71</v>
      </c>
      <c r="C24" s="30">
        <v>4497191.8999999966</v>
      </c>
      <c r="D24" s="30">
        <v>28661.1</v>
      </c>
      <c r="E24" s="30">
        <v>4445379.4999999981</v>
      </c>
      <c r="F24" s="30">
        <v>23151.299999999996</v>
      </c>
      <c r="G24" s="30">
        <v>0.63731102957825791</v>
      </c>
      <c r="H24" s="30">
        <v>98.9</v>
      </c>
      <c r="I24" s="30">
        <v>0.51479457658900463</v>
      </c>
      <c r="J24" s="41" t="s">
        <v>311</v>
      </c>
      <c r="K24" s="31"/>
      <c r="L24" s="15"/>
      <c r="M24" s="15"/>
    </row>
    <row r="25" spans="1:13" x14ac:dyDescent="0.3">
      <c r="A25" s="20" t="s">
        <v>129</v>
      </c>
      <c r="B25" s="21">
        <v>72</v>
      </c>
      <c r="C25" s="30">
        <v>1011438.1000000001</v>
      </c>
      <c r="D25" s="30">
        <v>8826.5999999999985</v>
      </c>
      <c r="E25" s="30">
        <v>996784.80000000016</v>
      </c>
      <c r="F25" s="30">
        <v>5826.7</v>
      </c>
      <c r="G25" s="30">
        <v>0.87267821926027889</v>
      </c>
      <c r="H25" s="30">
        <v>98.5</v>
      </c>
      <c r="I25" s="30">
        <v>0.57608073099085344</v>
      </c>
      <c r="J25" s="24" t="s">
        <v>314</v>
      </c>
      <c r="K25" s="15"/>
      <c r="L25" s="15"/>
      <c r="M25" s="15"/>
    </row>
    <row r="26" spans="1:13" ht="28.2" x14ac:dyDescent="0.3">
      <c r="A26" s="23" t="s">
        <v>134</v>
      </c>
      <c r="B26" s="21">
        <v>73</v>
      </c>
      <c r="C26" s="30">
        <v>10604250.899999999</v>
      </c>
      <c r="D26" s="30">
        <v>426989.4</v>
      </c>
      <c r="E26" s="30">
        <v>10117093.1</v>
      </c>
      <c r="F26" s="30">
        <v>60168.4</v>
      </c>
      <c r="G26" s="30">
        <v>4.0265871114007696</v>
      </c>
      <c r="H26" s="30">
        <v>95.406014016511065</v>
      </c>
      <c r="I26" s="30">
        <v>0.56739887208817363</v>
      </c>
      <c r="J26" s="24" t="s">
        <v>317</v>
      </c>
      <c r="K26" s="15"/>
      <c r="L26" s="15"/>
      <c r="M26" s="15"/>
    </row>
    <row r="27" spans="1:13" ht="28.2" x14ac:dyDescent="0.3">
      <c r="A27" s="23" t="s">
        <v>139</v>
      </c>
      <c r="B27" s="21">
        <v>74</v>
      </c>
      <c r="C27" s="30">
        <v>220453.80000000002</v>
      </c>
      <c r="D27" s="30">
        <v>3372.7</v>
      </c>
      <c r="E27" s="30">
        <v>212246.2</v>
      </c>
      <c r="F27" s="30">
        <v>4834.8999999999996</v>
      </c>
      <c r="G27" s="30">
        <v>1.5298897093177797</v>
      </c>
      <c r="H27" s="30">
        <v>96.27695235917912</v>
      </c>
      <c r="I27" s="30">
        <v>2.1931579315031082</v>
      </c>
      <c r="J27" s="24" t="s">
        <v>320</v>
      </c>
      <c r="L27" s="15"/>
      <c r="M27" s="15"/>
    </row>
    <row r="28" spans="1:13" x14ac:dyDescent="0.3">
      <c r="A28" s="20" t="s">
        <v>148</v>
      </c>
      <c r="B28" s="21">
        <v>75</v>
      </c>
      <c r="C28" s="30">
        <v>4857.6000000000004</v>
      </c>
      <c r="D28" s="30">
        <v>4462.2</v>
      </c>
      <c r="E28" s="30">
        <v>395.4</v>
      </c>
      <c r="F28" s="27" t="s">
        <v>437</v>
      </c>
      <c r="G28" s="30">
        <v>91.860177865612641</v>
      </c>
      <c r="H28" s="30">
        <v>8.1398221343873498</v>
      </c>
      <c r="I28" s="27" t="s">
        <v>437</v>
      </c>
      <c r="J28" s="24" t="s">
        <v>325</v>
      </c>
      <c r="L28" s="15"/>
      <c r="M28" s="15"/>
    </row>
    <row r="29" spans="1:13" ht="28.8" x14ac:dyDescent="0.3">
      <c r="A29" s="17" t="s">
        <v>149</v>
      </c>
      <c r="B29" s="18" t="s">
        <v>150</v>
      </c>
      <c r="C29" s="27">
        <v>10497590.499999996</v>
      </c>
      <c r="D29" s="27">
        <v>1442080.5000000002</v>
      </c>
      <c r="E29" s="27">
        <v>8878293.6000000015</v>
      </c>
      <c r="F29" s="27">
        <v>177216.4</v>
      </c>
      <c r="G29" s="27">
        <v>13.73725237234202</v>
      </c>
      <c r="H29" s="27">
        <v>84.574584996433273</v>
      </c>
      <c r="I29" s="27">
        <v>1.6881626312247564</v>
      </c>
      <c r="J29" s="14" t="s">
        <v>436</v>
      </c>
      <c r="L29" s="15"/>
      <c r="M29" s="15"/>
    </row>
    <row r="30" spans="1:13" x14ac:dyDescent="0.3">
      <c r="A30" s="17" t="s">
        <v>196</v>
      </c>
      <c r="B30" s="18" t="s">
        <v>197</v>
      </c>
      <c r="C30" s="27">
        <v>1730977.9</v>
      </c>
      <c r="D30" s="27">
        <v>1533728.4</v>
      </c>
      <c r="E30" s="27">
        <v>178169.3</v>
      </c>
      <c r="F30" s="27">
        <v>19080.2</v>
      </c>
      <c r="G30" s="27">
        <v>88.604736085885321</v>
      </c>
      <c r="H30" s="27">
        <v>10.292985254173379</v>
      </c>
      <c r="I30" s="27">
        <v>1.1022786599412968</v>
      </c>
      <c r="J30" s="14" t="s">
        <v>198</v>
      </c>
      <c r="L30" s="15"/>
      <c r="M30" s="15"/>
    </row>
    <row r="31" spans="1:13" ht="28.2" x14ac:dyDescent="0.3">
      <c r="A31" s="17" t="s">
        <v>211</v>
      </c>
      <c r="B31" s="18" t="s">
        <v>212</v>
      </c>
      <c r="C31" s="27">
        <v>2948578.6999999997</v>
      </c>
      <c r="D31" s="27">
        <v>2422219.9000000004</v>
      </c>
      <c r="E31" s="27">
        <v>522770.20000000007</v>
      </c>
      <c r="F31" s="27">
        <v>3588.5999999999995</v>
      </c>
      <c r="G31" s="27">
        <v>82.2</v>
      </c>
      <c r="H31" s="27">
        <v>17.729565773503015</v>
      </c>
      <c r="I31" s="27">
        <v>0.12170609521122838</v>
      </c>
      <c r="J31" s="14" t="s">
        <v>213</v>
      </c>
      <c r="L31" s="15"/>
      <c r="M31" s="15"/>
    </row>
    <row r="32" spans="1:13" ht="28.2" x14ac:dyDescent="0.3">
      <c r="A32" s="17" t="s">
        <v>235</v>
      </c>
      <c r="B32" s="18" t="s">
        <v>236</v>
      </c>
      <c r="C32" s="27">
        <v>1258469.6000000001</v>
      </c>
      <c r="D32" s="27">
        <v>741371.99999999988</v>
      </c>
      <c r="E32" s="27">
        <v>495063.7</v>
      </c>
      <c r="F32" s="27">
        <v>22033.9</v>
      </c>
      <c r="G32" s="27">
        <v>58.910600621580357</v>
      </c>
      <c r="H32" s="27">
        <v>39.338550569676059</v>
      </c>
      <c r="I32" s="27">
        <v>1.7508488087435725</v>
      </c>
      <c r="J32" s="14" t="s">
        <v>237</v>
      </c>
      <c r="L32" s="15"/>
      <c r="M32" s="15"/>
    </row>
    <row r="33" spans="1:13" x14ac:dyDescent="0.3">
      <c r="A33" s="17" t="s">
        <v>246</v>
      </c>
      <c r="B33" s="18" t="s">
        <v>247</v>
      </c>
      <c r="C33" s="27">
        <v>519300.9</v>
      </c>
      <c r="D33" s="27">
        <v>68485.799999999988</v>
      </c>
      <c r="E33" s="27">
        <v>441183.1</v>
      </c>
      <c r="F33" s="27">
        <v>9632</v>
      </c>
      <c r="G33" s="27">
        <v>13.188076508244063</v>
      </c>
      <c r="H33" s="27">
        <v>84.957122161737047</v>
      </c>
      <c r="I33" s="27">
        <v>1.8</v>
      </c>
      <c r="J33" s="14" t="s">
        <v>248</v>
      </c>
      <c r="L33" s="15"/>
      <c r="M33" s="15"/>
    </row>
    <row r="34" spans="1:13" s="32" customFormat="1" x14ac:dyDescent="0.3">
      <c r="A34" s="25"/>
      <c r="B34" s="34"/>
      <c r="L34" s="9"/>
      <c r="M34" s="9"/>
    </row>
    <row r="35" spans="1:13" s="32" customFormat="1" x14ac:dyDescent="0.3">
      <c r="A35" s="25"/>
      <c r="B35" s="34"/>
      <c r="C35" s="35"/>
      <c r="D35" s="35"/>
      <c r="E35" s="35"/>
      <c r="F35" s="35"/>
      <c r="L35" s="9"/>
      <c r="M35" s="9"/>
    </row>
    <row r="36" spans="1:13" s="32" customFormat="1" x14ac:dyDescent="0.3">
      <c r="A36" s="25"/>
      <c r="B36" s="34"/>
      <c r="C36" s="35"/>
      <c r="D36" s="35"/>
      <c r="E36" s="35"/>
      <c r="F36" s="35"/>
      <c r="L36" s="9"/>
      <c r="M36" s="9"/>
    </row>
    <row r="37" spans="1:13" s="32" customFormat="1" x14ac:dyDescent="0.3">
      <c r="A37" s="25"/>
      <c r="B37" s="34"/>
      <c r="L37" s="9"/>
      <c r="M37" s="9"/>
    </row>
    <row r="38" spans="1:13" s="32" customFormat="1" x14ac:dyDescent="0.3">
      <c r="A38" s="25"/>
      <c r="B38" s="34"/>
      <c r="L38" s="9"/>
      <c r="M38" s="9"/>
    </row>
  </sheetData>
  <mergeCells count="7">
    <mergeCell ref="A1:J1"/>
    <mergeCell ref="A3:A4"/>
    <mergeCell ref="B3:B4"/>
    <mergeCell ref="C3:C4"/>
    <mergeCell ref="G3:I3"/>
    <mergeCell ref="J3:J4"/>
    <mergeCell ref="A2:J2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B5" sqref="B5"/>
    </sheetView>
  </sheetViews>
  <sheetFormatPr defaultColWidth="8.90625" defaultRowHeight="15.6" x14ac:dyDescent="0.3"/>
  <cols>
    <col min="1" max="1" width="14.08984375" style="44" customWidth="1"/>
    <col min="2" max="2" width="12.453125" style="43" customWidth="1"/>
    <col min="3" max="3" width="10.1796875" style="43" customWidth="1"/>
    <col min="4" max="4" width="10.90625" style="43" customWidth="1"/>
    <col min="5" max="5" width="10.7265625" style="43" customWidth="1"/>
    <col min="6" max="6" width="10.90625" style="43" customWidth="1"/>
    <col min="7" max="7" width="10.54296875" style="43" customWidth="1"/>
    <col min="8" max="8" width="10.7265625" style="43" customWidth="1"/>
    <col min="9" max="9" width="20.90625" style="43" customWidth="1"/>
    <col min="10" max="10" width="20.6328125" style="43" customWidth="1"/>
    <col min="11" max="16384" width="8.90625" style="42"/>
  </cols>
  <sheetData>
    <row r="1" spans="1:10" ht="21" customHeight="1" x14ac:dyDescent="0.3">
      <c r="A1" s="123" t="s">
        <v>468</v>
      </c>
      <c r="B1" s="123"/>
      <c r="C1" s="123"/>
      <c r="D1" s="123"/>
      <c r="E1" s="123"/>
      <c r="F1" s="123"/>
      <c r="G1" s="123"/>
      <c r="H1" s="123"/>
      <c r="I1" s="61"/>
      <c r="J1" s="61"/>
    </row>
    <row r="2" spans="1:10" s="60" customFormat="1" ht="27" customHeight="1" x14ac:dyDescent="0.35">
      <c r="A2" s="108" t="s">
        <v>517</v>
      </c>
      <c r="B2" s="108"/>
      <c r="C2" s="108"/>
      <c r="D2" s="108"/>
      <c r="E2" s="108"/>
      <c r="F2" s="108"/>
      <c r="G2" s="108"/>
      <c r="H2" s="108"/>
      <c r="I2" s="61"/>
      <c r="J2" s="61"/>
    </row>
    <row r="3" spans="1:10" s="58" customFormat="1" ht="54.75" customHeight="1" x14ac:dyDescent="0.2">
      <c r="A3" s="109"/>
      <c r="B3" s="113" t="s">
        <v>1</v>
      </c>
      <c r="C3" s="3" t="s">
        <v>2</v>
      </c>
      <c r="D3" s="3"/>
      <c r="E3" s="3"/>
      <c r="F3" s="115" t="s">
        <v>3</v>
      </c>
      <c r="G3" s="116"/>
      <c r="H3" s="116"/>
      <c r="I3" s="117"/>
      <c r="J3" s="59"/>
    </row>
    <row r="4" spans="1:10" ht="58.5" customHeight="1" x14ac:dyDescent="0.3">
      <c r="A4" s="110"/>
      <c r="B4" s="114"/>
      <c r="C4" s="6" t="s">
        <v>4</v>
      </c>
      <c r="D4" s="7" t="s">
        <v>5</v>
      </c>
      <c r="E4" s="8" t="s">
        <v>6</v>
      </c>
      <c r="F4" s="6" t="s">
        <v>4</v>
      </c>
      <c r="G4" s="7" t="s">
        <v>5</v>
      </c>
      <c r="H4" s="8" t="s">
        <v>6</v>
      </c>
      <c r="I4" s="118"/>
      <c r="J4" s="4"/>
    </row>
    <row r="5" spans="1:10" s="54" customFormat="1" ht="16.8" x14ac:dyDescent="0.3">
      <c r="A5" s="57" t="s">
        <v>431</v>
      </c>
      <c r="B5" s="13">
        <v>239366887.69999987</v>
      </c>
      <c r="C5" s="13">
        <v>48749436.699999996</v>
      </c>
      <c r="D5" s="13">
        <v>166854089.99999979</v>
      </c>
      <c r="E5" s="13">
        <v>23763361</v>
      </c>
      <c r="F5" s="13">
        <v>20.399999999999999</v>
      </c>
      <c r="G5" s="13">
        <v>69.7</v>
      </c>
      <c r="H5" s="13">
        <v>9.9</v>
      </c>
      <c r="I5" s="56" t="s">
        <v>430</v>
      </c>
      <c r="J5" s="55"/>
    </row>
    <row r="6" spans="1:10" ht="14.4" customHeight="1" x14ac:dyDescent="0.3">
      <c r="A6" s="51" t="s">
        <v>429</v>
      </c>
      <c r="B6" s="22">
        <v>3314372.1999999993</v>
      </c>
      <c r="C6" s="22">
        <v>787604.19999999984</v>
      </c>
      <c r="D6" s="22">
        <v>2095683.0000000014</v>
      </c>
      <c r="E6" s="22">
        <v>431084.99999999994</v>
      </c>
      <c r="F6" s="22">
        <v>23.8</v>
      </c>
      <c r="G6" s="22">
        <v>63.2</v>
      </c>
      <c r="H6" s="22">
        <v>13</v>
      </c>
      <c r="I6" s="52" t="s">
        <v>428</v>
      </c>
      <c r="J6" s="48"/>
    </row>
    <row r="7" spans="1:10" ht="14.4" customHeight="1" x14ac:dyDescent="0.3">
      <c r="A7" s="51" t="s">
        <v>427</v>
      </c>
      <c r="B7" s="22">
        <v>1839171.5999999982</v>
      </c>
      <c r="C7" s="22">
        <v>375688.40000000055</v>
      </c>
      <c r="D7" s="22">
        <v>1377338.6</v>
      </c>
      <c r="E7" s="22">
        <v>86144.599999999977</v>
      </c>
      <c r="F7" s="22">
        <v>20.399999999999999</v>
      </c>
      <c r="G7" s="22">
        <v>74.900000000000006</v>
      </c>
      <c r="H7" s="22">
        <v>4.7</v>
      </c>
      <c r="I7" s="52" t="s">
        <v>426</v>
      </c>
      <c r="J7" s="48"/>
    </row>
    <row r="8" spans="1:10" ht="14.4" customHeight="1" x14ac:dyDescent="0.3">
      <c r="A8" s="51" t="s">
        <v>425</v>
      </c>
      <c r="B8" s="22">
        <v>15283877.300000018</v>
      </c>
      <c r="C8" s="22">
        <v>2441344.0999999992</v>
      </c>
      <c r="D8" s="22">
        <v>12314784</v>
      </c>
      <c r="E8" s="22">
        <v>527749.19999999949</v>
      </c>
      <c r="F8" s="22">
        <v>16</v>
      </c>
      <c r="G8" s="22">
        <v>80.599999999999994</v>
      </c>
      <c r="H8" s="22">
        <v>3.4</v>
      </c>
      <c r="I8" s="52" t="s">
        <v>424</v>
      </c>
      <c r="J8" s="48"/>
    </row>
    <row r="9" spans="1:10" ht="15" customHeight="1" x14ac:dyDescent="0.3">
      <c r="A9" s="53" t="s">
        <v>423</v>
      </c>
      <c r="B9" s="22">
        <v>5697658.9000000032</v>
      </c>
      <c r="C9" s="22">
        <v>517464.60000000009</v>
      </c>
      <c r="D9" s="22">
        <v>5065787.3</v>
      </c>
      <c r="E9" s="22">
        <v>114407.00000000001</v>
      </c>
      <c r="F9" s="22">
        <v>9.1</v>
      </c>
      <c r="G9" s="22">
        <v>88.9</v>
      </c>
      <c r="H9" s="22">
        <v>2</v>
      </c>
      <c r="I9" s="52" t="s">
        <v>422</v>
      </c>
      <c r="J9" s="48"/>
    </row>
    <row r="10" spans="1:10" ht="14.4" customHeight="1" x14ac:dyDescent="0.3">
      <c r="A10" s="51" t="s">
        <v>421</v>
      </c>
      <c r="B10" s="50">
        <v>1448718.7000000007</v>
      </c>
      <c r="C10" s="50">
        <v>488140.80000000045</v>
      </c>
      <c r="D10" s="50">
        <v>943129.50000000012</v>
      </c>
      <c r="E10" s="50">
        <v>17448.399999999998</v>
      </c>
      <c r="F10" s="48">
        <v>33.700000000000003</v>
      </c>
      <c r="G10" s="48">
        <v>65.099999999999994</v>
      </c>
      <c r="H10" s="48">
        <v>1.2</v>
      </c>
      <c r="I10" s="52" t="s">
        <v>420</v>
      </c>
      <c r="J10" s="48"/>
    </row>
    <row r="11" spans="1:10" ht="14.4" customHeight="1" x14ac:dyDescent="0.3">
      <c r="A11" s="51" t="s">
        <v>419</v>
      </c>
      <c r="B11" s="50">
        <v>2338388.8999999962</v>
      </c>
      <c r="C11" s="50">
        <v>448082.29999999976</v>
      </c>
      <c r="D11" s="50">
        <v>1818717.100000001</v>
      </c>
      <c r="E11" s="50">
        <v>71589.5</v>
      </c>
      <c r="F11" s="48">
        <v>19.100000000000001</v>
      </c>
      <c r="G11" s="48">
        <v>77.8</v>
      </c>
      <c r="H11" s="48">
        <v>3.1</v>
      </c>
      <c r="I11" s="52" t="s">
        <v>418</v>
      </c>
      <c r="J11" s="48"/>
    </row>
    <row r="12" spans="1:10" ht="14.4" customHeight="1" x14ac:dyDescent="0.3">
      <c r="A12" s="51" t="s">
        <v>417</v>
      </c>
      <c r="B12" s="50">
        <v>4041569.600000001</v>
      </c>
      <c r="C12" s="50">
        <v>1060025.9999999995</v>
      </c>
      <c r="D12" s="50">
        <v>2883222.700000003</v>
      </c>
      <c r="E12" s="50">
        <v>98320.899999999951</v>
      </c>
      <c r="F12" s="48">
        <v>26.2</v>
      </c>
      <c r="G12" s="48">
        <v>71.400000000000006</v>
      </c>
      <c r="H12" s="48">
        <v>2.4</v>
      </c>
      <c r="I12" s="52" t="s">
        <v>416</v>
      </c>
      <c r="J12" s="48"/>
    </row>
    <row r="13" spans="1:10" ht="14.4" customHeight="1" x14ac:dyDescent="0.3">
      <c r="A13" s="51" t="s">
        <v>415</v>
      </c>
      <c r="B13" s="50">
        <v>2195899.5000000028</v>
      </c>
      <c r="C13" s="50">
        <v>516392.19999999984</v>
      </c>
      <c r="D13" s="50">
        <v>1623957.9000000008</v>
      </c>
      <c r="E13" s="50">
        <v>55549.399999999965</v>
      </c>
      <c r="F13" s="48">
        <v>23.5</v>
      </c>
      <c r="G13" s="48">
        <v>74</v>
      </c>
      <c r="H13" s="48">
        <v>2.5</v>
      </c>
      <c r="I13" s="52" t="s">
        <v>414</v>
      </c>
      <c r="J13" s="48"/>
    </row>
    <row r="14" spans="1:10" ht="14.4" customHeight="1" x14ac:dyDescent="0.3">
      <c r="A14" s="51" t="s">
        <v>413</v>
      </c>
      <c r="B14" s="50">
        <v>8969545.8000000007</v>
      </c>
      <c r="C14" s="50">
        <v>1027825.7</v>
      </c>
      <c r="D14" s="50">
        <v>7722354.8000000007</v>
      </c>
      <c r="E14" s="50">
        <v>219365.3</v>
      </c>
      <c r="F14" s="48">
        <v>11.459060725237613</v>
      </c>
      <c r="G14" s="48">
        <v>86.095271401590921</v>
      </c>
      <c r="H14" s="48">
        <v>2.4456678731714594</v>
      </c>
      <c r="I14" s="52" t="s">
        <v>412</v>
      </c>
      <c r="J14" s="48"/>
    </row>
    <row r="15" spans="1:10" ht="14.4" customHeight="1" x14ac:dyDescent="0.3">
      <c r="A15" s="51" t="s">
        <v>411</v>
      </c>
      <c r="B15" s="50">
        <v>2188481</v>
      </c>
      <c r="C15" s="50">
        <v>243298.60000000015</v>
      </c>
      <c r="D15" s="50">
        <v>1895736.3999999976</v>
      </c>
      <c r="E15" s="50">
        <v>49446.000000000015</v>
      </c>
      <c r="F15" s="48">
        <v>11.1</v>
      </c>
      <c r="G15" s="48">
        <v>86.6</v>
      </c>
      <c r="H15" s="48">
        <v>2.2999999999999998</v>
      </c>
      <c r="I15" s="52" t="s">
        <v>410</v>
      </c>
      <c r="J15" s="48"/>
    </row>
    <row r="16" spans="1:10" ht="15" customHeight="1" x14ac:dyDescent="0.3">
      <c r="A16" s="53" t="s">
        <v>409</v>
      </c>
      <c r="B16" s="50">
        <v>589455.80000000075</v>
      </c>
      <c r="C16" s="50">
        <v>171299.29999999987</v>
      </c>
      <c r="D16" s="50">
        <v>404481.00000000035</v>
      </c>
      <c r="E16" s="50">
        <v>13675.5</v>
      </c>
      <c r="F16" s="48">
        <v>29.1</v>
      </c>
      <c r="G16" s="48">
        <v>68.599999999999994</v>
      </c>
      <c r="H16" s="48">
        <v>2.2999999999999998</v>
      </c>
      <c r="I16" s="52" t="s">
        <v>408</v>
      </c>
      <c r="J16" s="48"/>
    </row>
    <row r="17" spans="1:10" ht="14.4" customHeight="1" x14ac:dyDescent="0.3">
      <c r="A17" s="51" t="s">
        <v>407</v>
      </c>
      <c r="B17" s="50">
        <v>10569384.000000019</v>
      </c>
      <c r="C17" s="50">
        <v>2252088.0999999987</v>
      </c>
      <c r="D17" s="50">
        <v>7119373.1000000089</v>
      </c>
      <c r="E17" s="50">
        <v>1197922.7999999996</v>
      </c>
      <c r="F17" s="48">
        <v>21.3</v>
      </c>
      <c r="G17" s="48">
        <v>67.400000000000006</v>
      </c>
      <c r="H17" s="48">
        <v>11.3</v>
      </c>
      <c r="I17" s="52" t="s">
        <v>406</v>
      </c>
      <c r="J17" s="48"/>
    </row>
    <row r="18" spans="1:10" ht="14.4" customHeight="1" x14ac:dyDescent="0.3">
      <c r="A18" s="51" t="s">
        <v>405</v>
      </c>
      <c r="B18" s="50">
        <v>4854545.4999999991</v>
      </c>
      <c r="C18" s="50">
        <v>447655.79999999993</v>
      </c>
      <c r="D18" s="50">
        <v>4281172.4000000004</v>
      </c>
      <c r="E18" s="50">
        <v>125717.29999999994</v>
      </c>
      <c r="F18" s="48">
        <v>9.1999999999999993</v>
      </c>
      <c r="G18" s="48">
        <v>88.2</v>
      </c>
      <c r="H18" s="48">
        <v>2.6</v>
      </c>
      <c r="I18" s="52" t="s">
        <v>404</v>
      </c>
      <c r="J18" s="48"/>
    </row>
    <row r="19" spans="1:10" ht="14.4" customHeight="1" x14ac:dyDescent="0.3">
      <c r="A19" s="51" t="s">
        <v>403</v>
      </c>
      <c r="B19" s="50">
        <v>18291219.700000066</v>
      </c>
      <c r="C19" s="50">
        <v>2169962.5999999996</v>
      </c>
      <c r="D19" s="50">
        <v>15271792.100000005</v>
      </c>
      <c r="E19" s="50">
        <v>849465.0000000007</v>
      </c>
      <c r="F19" s="48">
        <v>11.9</v>
      </c>
      <c r="G19" s="48">
        <v>83.5</v>
      </c>
      <c r="H19" s="48">
        <v>4.5999999999999996</v>
      </c>
      <c r="I19" s="52" t="s">
        <v>402</v>
      </c>
      <c r="J19" s="48"/>
    </row>
    <row r="20" spans="1:10" ht="14.4" customHeight="1" x14ac:dyDescent="0.3">
      <c r="A20" s="51" t="s">
        <v>401</v>
      </c>
      <c r="B20" s="50">
        <v>3391076.7000000039</v>
      </c>
      <c r="C20" s="50">
        <v>661416.89999999967</v>
      </c>
      <c r="D20" s="50">
        <v>2610800.8000000035</v>
      </c>
      <c r="E20" s="50">
        <v>118858.99999999994</v>
      </c>
      <c r="F20" s="48">
        <v>19.5</v>
      </c>
      <c r="G20" s="48">
        <v>77</v>
      </c>
      <c r="H20" s="48">
        <v>3.5</v>
      </c>
      <c r="I20" s="52" t="s">
        <v>400</v>
      </c>
      <c r="J20" s="48"/>
    </row>
    <row r="21" spans="1:10" ht="14.4" customHeight="1" x14ac:dyDescent="0.3">
      <c r="A21" s="51" t="s">
        <v>399</v>
      </c>
      <c r="B21" s="50">
        <v>1428668.9</v>
      </c>
      <c r="C21" s="50">
        <v>247975.89999999988</v>
      </c>
      <c r="D21" s="50">
        <v>1021061.7999999995</v>
      </c>
      <c r="E21" s="50">
        <v>159631.19999999998</v>
      </c>
      <c r="F21" s="48">
        <v>17.3</v>
      </c>
      <c r="G21" s="48">
        <v>71.5</v>
      </c>
      <c r="H21" s="48">
        <v>11.2</v>
      </c>
      <c r="I21" s="52" t="s">
        <v>398</v>
      </c>
      <c r="J21" s="48"/>
    </row>
    <row r="22" spans="1:10" ht="14.4" customHeight="1" x14ac:dyDescent="0.3">
      <c r="A22" s="51" t="s">
        <v>397</v>
      </c>
      <c r="B22" s="50">
        <v>2270273.0999999968</v>
      </c>
      <c r="C22" s="50">
        <v>490908.30000000016</v>
      </c>
      <c r="D22" s="50">
        <v>1613734.2999999986</v>
      </c>
      <c r="E22" s="50">
        <v>165630.50000000009</v>
      </c>
      <c r="F22" s="48">
        <v>21.6</v>
      </c>
      <c r="G22" s="48">
        <v>71.099999999999994</v>
      </c>
      <c r="H22" s="48">
        <v>7.3</v>
      </c>
      <c r="I22" s="52" t="s">
        <v>396</v>
      </c>
      <c r="J22" s="48"/>
    </row>
    <row r="23" spans="1:10" ht="14.4" customHeight="1" x14ac:dyDescent="0.3">
      <c r="A23" s="51" t="s">
        <v>395</v>
      </c>
      <c r="B23" s="50">
        <v>1524359.6000000013</v>
      </c>
      <c r="C23" s="50">
        <v>426003.19999999955</v>
      </c>
      <c r="D23" s="50">
        <v>1044536.099999999</v>
      </c>
      <c r="E23" s="50">
        <v>53820.299999999988</v>
      </c>
      <c r="F23" s="48">
        <v>28</v>
      </c>
      <c r="G23" s="48">
        <v>68.5</v>
      </c>
      <c r="H23" s="48">
        <v>3.5</v>
      </c>
      <c r="I23" s="52" t="s">
        <v>394</v>
      </c>
      <c r="J23" s="48"/>
    </row>
    <row r="24" spans="1:10" ht="14.4" customHeight="1" x14ac:dyDescent="0.3">
      <c r="A24" s="51" t="s">
        <v>393</v>
      </c>
      <c r="B24" s="50">
        <v>9447982.3999999966</v>
      </c>
      <c r="C24" s="50">
        <v>2716405.1999999997</v>
      </c>
      <c r="D24" s="50">
        <v>6562542.4999999981</v>
      </c>
      <c r="E24" s="50">
        <v>169034.70000000004</v>
      </c>
      <c r="F24" s="48">
        <v>28.7</v>
      </c>
      <c r="G24" s="48">
        <v>69.5</v>
      </c>
      <c r="H24" s="48">
        <v>1.8</v>
      </c>
      <c r="I24" s="52" t="s">
        <v>392</v>
      </c>
      <c r="J24" s="48"/>
    </row>
    <row r="25" spans="1:10" ht="14.4" customHeight="1" x14ac:dyDescent="0.3">
      <c r="A25" s="53" t="s">
        <v>391</v>
      </c>
      <c r="B25" s="50">
        <v>1414196.3999999994</v>
      </c>
      <c r="C25" s="50">
        <v>339372.40000000014</v>
      </c>
      <c r="D25" s="50">
        <v>1022454.0000000002</v>
      </c>
      <c r="E25" s="50">
        <v>52370.000000000015</v>
      </c>
      <c r="F25" s="48">
        <v>24</v>
      </c>
      <c r="G25" s="48">
        <v>72.3</v>
      </c>
      <c r="H25" s="48">
        <v>3.7</v>
      </c>
      <c r="I25" s="52" t="s">
        <v>390</v>
      </c>
      <c r="J25" s="48"/>
    </row>
    <row r="26" spans="1:10" ht="14.4" customHeight="1" x14ac:dyDescent="0.3">
      <c r="A26" s="51" t="s">
        <v>389</v>
      </c>
      <c r="B26" s="50">
        <v>1552052.5999999989</v>
      </c>
      <c r="C26" s="50">
        <v>355753.50000000041</v>
      </c>
      <c r="D26" s="50">
        <v>1109628.4999999991</v>
      </c>
      <c r="E26" s="50">
        <v>86670.599999999977</v>
      </c>
      <c r="F26" s="48">
        <v>22.9</v>
      </c>
      <c r="G26" s="48">
        <v>71.5</v>
      </c>
      <c r="H26" s="48">
        <v>5.6</v>
      </c>
      <c r="I26" s="52" t="s">
        <v>388</v>
      </c>
      <c r="J26" s="48"/>
    </row>
    <row r="27" spans="1:10" ht="14.4" customHeight="1" x14ac:dyDescent="0.3">
      <c r="A27" s="51" t="s">
        <v>387</v>
      </c>
      <c r="B27" s="50">
        <v>2703683.6999999983</v>
      </c>
      <c r="C27" s="50">
        <v>473034.10000000021</v>
      </c>
      <c r="D27" s="50">
        <v>1997025.3999999987</v>
      </c>
      <c r="E27" s="50">
        <v>233624.20000000016</v>
      </c>
      <c r="F27" s="48">
        <v>17.5</v>
      </c>
      <c r="G27" s="48">
        <v>73.900000000000006</v>
      </c>
      <c r="H27" s="48">
        <v>8.6</v>
      </c>
      <c r="I27" s="52" t="s">
        <v>386</v>
      </c>
      <c r="J27" s="48"/>
    </row>
    <row r="28" spans="1:10" ht="14.4" customHeight="1" x14ac:dyDescent="0.3">
      <c r="A28" s="51" t="s">
        <v>385</v>
      </c>
      <c r="B28" s="50">
        <v>943527.00000000012</v>
      </c>
      <c r="C28" s="50">
        <v>426716.80000000005</v>
      </c>
      <c r="D28" s="50">
        <v>404596.20000000024</v>
      </c>
      <c r="E28" s="50">
        <v>112214.00000000001</v>
      </c>
      <c r="F28" s="48">
        <v>45.2</v>
      </c>
      <c r="G28" s="48">
        <v>42.9</v>
      </c>
      <c r="H28" s="48">
        <v>11.9</v>
      </c>
      <c r="I28" s="52" t="s">
        <v>384</v>
      </c>
      <c r="J28" s="48"/>
    </row>
    <row r="29" spans="1:10" ht="14.4" customHeight="1" x14ac:dyDescent="0.3">
      <c r="A29" s="51" t="s">
        <v>383</v>
      </c>
      <c r="B29" s="50">
        <v>1986553.0999999994</v>
      </c>
      <c r="C29" s="50">
        <v>471671.29999999981</v>
      </c>
      <c r="D29" s="50">
        <v>1364650.9999999993</v>
      </c>
      <c r="E29" s="50">
        <v>150230.80000000002</v>
      </c>
      <c r="F29" s="48">
        <v>23.7</v>
      </c>
      <c r="G29" s="48">
        <v>68.7</v>
      </c>
      <c r="H29" s="48">
        <v>7.6</v>
      </c>
      <c r="I29" s="52" t="s">
        <v>382</v>
      </c>
      <c r="J29" s="48"/>
    </row>
    <row r="30" spans="1:10" ht="14.4" customHeight="1" x14ac:dyDescent="0.3">
      <c r="A30" s="51" t="s">
        <v>381</v>
      </c>
      <c r="B30" s="50">
        <v>99600632.499999806</v>
      </c>
      <c r="C30" s="50">
        <v>18627919.499999993</v>
      </c>
      <c r="D30" s="50">
        <v>77873945.399999782</v>
      </c>
      <c r="E30" s="50">
        <v>3098767.6000000006</v>
      </c>
      <c r="F30" s="48">
        <v>18.7</v>
      </c>
      <c r="G30" s="48">
        <v>78.2</v>
      </c>
      <c r="H30" s="48">
        <v>3.1</v>
      </c>
      <c r="I30" s="49" t="s">
        <v>380</v>
      </c>
      <c r="J30" s="48"/>
    </row>
    <row r="31" spans="1:10" s="46" customFormat="1" ht="6" customHeight="1" x14ac:dyDescent="0.3">
      <c r="A31" s="46" t="s">
        <v>379</v>
      </c>
      <c r="B31" s="47"/>
      <c r="C31" s="47"/>
      <c r="D31" s="47"/>
      <c r="E31" s="47"/>
    </row>
    <row r="32" spans="1:10" s="46" customFormat="1" ht="27" customHeight="1" x14ac:dyDescent="0.3">
      <c r="A32" s="122" t="s">
        <v>378</v>
      </c>
      <c r="B32" s="122"/>
      <c r="C32" s="122"/>
      <c r="D32" s="122"/>
      <c r="E32" s="122"/>
      <c r="F32" s="122"/>
      <c r="G32" s="122"/>
      <c r="H32" s="122"/>
      <c r="I32" s="122"/>
      <c r="J32" s="122"/>
    </row>
    <row r="33" spans="1:10" s="46" customFormat="1" ht="27" customHeight="1" x14ac:dyDescent="0.3">
      <c r="A33" s="122" t="s">
        <v>377</v>
      </c>
      <c r="B33" s="122"/>
      <c r="C33" s="122"/>
      <c r="D33" s="122"/>
      <c r="E33" s="122"/>
      <c r="F33" s="122"/>
      <c r="G33" s="122"/>
      <c r="H33" s="122"/>
      <c r="I33" s="122"/>
    </row>
    <row r="34" spans="1:10" ht="17.399999999999999" customHeight="1" x14ac:dyDescent="0.3">
      <c r="B34" s="45"/>
      <c r="C34" s="45"/>
      <c r="D34" s="45"/>
      <c r="E34" s="45"/>
      <c r="F34" s="45"/>
      <c r="G34" s="45"/>
      <c r="H34" s="45"/>
      <c r="I34" s="45"/>
      <c r="J34" s="45"/>
    </row>
    <row r="35" spans="1:10" ht="13.8" customHeight="1" x14ac:dyDescent="0.3"/>
    <row r="36" spans="1:10" ht="16.2" customHeight="1" x14ac:dyDescent="0.3"/>
  </sheetData>
  <mergeCells count="8">
    <mergeCell ref="A33:I33"/>
    <mergeCell ref="A3:A4"/>
    <mergeCell ref="B3:B4"/>
    <mergeCell ref="A1:H1"/>
    <mergeCell ref="F3:H3"/>
    <mergeCell ref="A2:H2"/>
    <mergeCell ref="A32:J32"/>
    <mergeCell ref="I3:I4"/>
  </mergeCells>
  <printOptions horizontalCentered="1" verticalCentered="1"/>
  <pageMargins left="0.59055118110236227" right="0.59055118110236227" top="0.47244094488188981" bottom="0.59055118110236227" header="0.51181102362204722" footer="0.19685039370078741"/>
  <pageSetup paperSize="9" scale="75" firstPageNumber="10" orientation="landscape" useFirstPageNumber="1" r:id="rId1"/>
  <headerFooter alignWithMargins="0">
    <oddFooter xml:space="preserve">&amp;C&amp;"Arial,обычный"&amp;9 &amp;"Arial Cyr,обычный"&amp;12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6" customWidth="1"/>
    <col min="2" max="2" width="7.90625" style="37" customWidth="1"/>
    <col min="3" max="3" width="12.453125" style="32" customWidth="1"/>
    <col min="4" max="9" width="10.1796875" style="32" customWidth="1"/>
    <col min="10" max="10" width="30.54296875" style="32" customWidth="1"/>
    <col min="11" max="11" width="2.54296875" style="32" customWidth="1"/>
    <col min="12" max="12" width="8.453125" style="9" customWidth="1"/>
    <col min="13" max="13" width="9.08984375" style="9" bestFit="1" customWidth="1"/>
    <col min="14" max="16384" width="8" style="9"/>
  </cols>
  <sheetData>
    <row r="1" spans="1:13" s="2" customFormat="1" ht="18.75" customHeight="1" x14ac:dyDescent="0.35">
      <c r="A1" s="124" t="s">
        <v>443</v>
      </c>
      <c r="B1" s="124"/>
      <c r="C1" s="124"/>
      <c r="D1" s="124"/>
      <c r="E1" s="124"/>
      <c r="F1" s="124"/>
      <c r="G1" s="124"/>
      <c r="H1" s="124"/>
      <c r="I1" s="124"/>
      <c r="J1" s="124"/>
      <c r="K1" s="38"/>
    </row>
    <row r="2" spans="1:13" s="2" customFormat="1" ht="18.75" customHeight="1" x14ac:dyDescent="0.35">
      <c r="A2" s="108" t="s">
        <v>516</v>
      </c>
      <c r="B2" s="108"/>
      <c r="C2" s="108"/>
      <c r="D2" s="108"/>
      <c r="E2" s="108"/>
      <c r="F2" s="108"/>
      <c r="G2" s="108"/>
      <c r="H2" s="108"/>
      <c r="I2" s="108"/>
      <c r="J2" s="39"/>
      <c r="K2" s="39"/>
    </row>
    <row r="3" spans="1:13" s="5" customFormat="1" ht="59.25" customHeight="1" x14ac:dyDescent="0.2">
      <c r="A3" s="109"/>
      <c r="B3" s="111" t="s">
        <v>0</v>
      </c>
      <c r="C3" s="113" t="s">
        <v>1</v>
      </c>
      <c r="D3" s="3" t="s">
        <v>2</v>
      </c>
      <c r="E3" s="3"/>
      <c r="F3" s="3"/>
      <c r="G3" s="115" t="s">
        <v>3</v>
      </c>
      <c r="H3" s="116"/>
      <c r="I3" s="116"/>
      <c r="J3" s="117"/>
      <c r="K3" s="4"/>
    </row>
    <row r="4" spans="1:13" ht="59.25" customHeight="1" x14ac:dyDescent="0.3">
      <c r="A4" s="110"/>
      <c r="B4" s="112"/>
      <c r="C4" s="114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18"/>
      <c r="K4" s="4"/>
      <c r="L4" s="10"/>
    </row>
    <row r="5" spans="1:13" s="16" customFormat="1" x14ac:dyDescent="0.3">
      <c r="A5" s="11" t="s">
        <v>7</v>
      </c>
      <c r="B5" s="18"/>
      <c r="C5" s="13">
        <v>3314372.1999999997</v>
      </c>
      <c r="D5" s="13">
        <v>787604.20000000007</v>
      </c>
      <c r="E5" s="13">
        <v>2095683.0000000002</v>
      </c>
      <c r="F5" s="13">
        <v>431085.00000000006</v>
      </c>
      <c r="G5" s="13">
        <v>23.763299728376918</v>
      </c>
      <c r="H5" s="13">
        <v>63.230164674926989</v>
      </c>
      <c r="I5" s="13">
        <v>13.006535596696114</v>
      </c>
      <c r="J5" s="14" t="s">
        <v>8</v>
      </c>
      <c r="K5" s="13"/>
      <c r="L5" s="15"/>
      <c r="M5" s="15"/>
    </row>
    <row r="6" spans="1:13" s="19" customFormat="1" ht="30" customHeight="1" x14ac:dyDescent="0.3">
      <c r="A6" s="17" t="s">
        <v>9</v>
      </c>
      <c r="B6" s="18" t="s">
        <v>10</v>
      </c>
      <c r="C6" s="13">
        <v>1447958.0000000002</v>
      </c>
      <c r="D6" s="13">
        <v>133768.1</v>
      </c>
      <c r="E6" s="13">
        <v>1266068.8</v>
      </c>
      <c r="F6" s="13">
        <v>48121.1</v>
      </c>
      <c r="G6" s="13">
        <v>9.2383964175756468</v>
      </c>
      <c r="H6" s="13">
        <v>87.5</v>
      </c>
      <c r="I6" s="13">
        <v>3.3233767830282361</v>
      </c>
      <c r="J6" s="14" t="s">
        <v>11</v>
      </c>
      <c r="K6" s="13"/>
      <c r="L6" s="15"/>
      <c r="M6" s="15"/>
    </row>
    <row r="7" spans="1:13" s="19" customFormat="1" ht="13.8" x14ac:dyDescent="0.25">
      <c r="A7" s="20" t="s">
        <v>12</v>
      </c>
      <c r="B7" s="21">
        <v>49</v>
      </c>
      <c r="C7" s="22">
        <v>679778.3</v>
      </c>
      <c r="D7" s="81" t="s">
        <v>440</v>
      </c>
      <c r="E7" s="22">
        <v>564750.9</v>
      </c>
      <c r="F7" s="81" t="s">
        <v>440</v>
      </c>
      <c r="G7" s="81" t="s">
        <v>440</v>
      </c>
      <c r="H7" s="22">
        <v>83.078689037293486</v>
      </c>
      <c r="I7" s="81" t="s">
        <v>440</v>
      </c>
      <c r="J7" s="24" t="s">
        <v>258</v>
      </c>
      <c r="K7" s="13"/>
      <c r="L7" s="15"/>
      <c r="M7" s="15"/>
    </row>
    <row r="8" spans="1:13" s="19" customFormat="1" ht="15.75" customHeight="1" x14ac:dyDescent="0.25">
      <c r="A8" s="20" t="s">
        <v>23</v>
      </c>
      <c r="B8" s="21">
        <v>50</v>
      </c>
      <c r="C8" s="13" t="s">
        <v>437</v>
      </c>
      <c r="D8" s="13" t="s">
        <v>437</v>
      </c>
      <c r="E8" s="13" t="s">
        <v>437</v>
      </c>
      <c r="F8" s="13" t="s">
        <v>437</v>
      </c>
      <c r="G8" s="13" t="s">
        <v>437</v>
      </c>
      <c r="H8" s="13" t="s">
        <v>437</v>
      </c>
      <c r="I8" s="13" t="s">
        <v>437</v>
      </c>
      <c r="J8" s="24" t="s">
        <v>264</v>
      </c>
      <c r="K8" s="22"/>
      <c r="L8" s="15"/>
      <c r="M8" s="15"/>
    </row>
    <row r="9" spans="1:13" s="19" customFormat="1" ht="15.75" customHeight="1" x14ac:dyDescent="0.25">
      <c r="A9" s="20" t="s">
        <v>32</v>
      </c>
      <c r="B9" s="21">
        <v>51</v>
      </c>
      <c r="C9" s="81" t="s">
        <v>440</v>
      </c>
      <c r="D9" s="13" t="s">
        <v>437</v>
      </c>
      <c r="E9" s="81" t="s">
        <v>440</v>
      </c>
      <c r="F9" s="13" t="s">
        <v>437</v>
      </c>
      <c r="G9" s="13" t="s">
        <v>437</v>
      </c>
      <c r="H9" s="81" t="s">
        <v>440</v>
      </c>
      <c r="I9" s="13" t="s">
        <v>437</v>
      </c>
      <c r="J9" s="24" t="s">
        <v>269</v>
      </c>
      <c r="K9" s="22"/>
      <c r="L9" s="15"/>
      <c r="M9" s="15"/>
    </row>
    <row r="10" spans="1:13" s="25" customFormat="1" ht="27.6" x14ac:dyDescent="0.25">
      <c r="A10" s="20" t="s">
        <v>37</v>
      </c>
      <c r="B10" s="21">
        <v>52</v>
      </c>
      <c r="C10" s="22">
        <v>667131.60000000009</v>
      </c>
      <c r="D10" s="22">
        <v>15779.099999999999</v>
      </c>
      <c r="E10" s="22">
        <v>618585.20000000007</v>
      </c>
      <c r="F10" s="22">
        <v>32767.3</v>
      </c>
      <c r="G10" s="22">
        <v>2.3652154987111986</v>
      </c>
      <c r="H10" s="22">
        <v>92.723114899668971</v>
      </c>
      <c r="I10" s="22">
        <v>4.9116696016198294</v>
      </c>
      <c r="J10" s="24" t="s">
        <v>38</v>
      </c>
      <c r="K10" s="22"/>
      <c r="L10" s="15"/>
      <c r="M10" s="15"/>
    </row>
    <row r="11" spans="1:13" s="25" customFormat="1" ht="15.75" customHeight="1" x14ac:dyDescent="0.25">
      <c r="A11" s="20" t="s">
        <v>43</v>
      </c>
      <c r="B11" s="21">
        <v>53</v>
      </c>
      <c r="C11" s="81" t="s">
        <v>440</v>
      </c>
      <c r="D11" s="81" t="s">
        <v>440</v>
      </c>
      <c r="E11" s="81" t="s">
        <v>440</v>
      </c>
      <c r="F11" s="81" t="s">
        <v>440</v>
      </c>
      <c r="G11" s="81" t="s">
        <v>440</v>
      </c>
      <c r="H11" s="81" t="s">
        <v>440</v>
      </c>
      <c r="I11" s="81" t="s">
        <v>440</v>
      </c>
      <c r="J11" s="24" t="s">
        <v>44</v>
      </c>
      <c r="K11" s="22"/>
      <c r="L11" s="15"/>
      <c r="M11" s="15"/>
    </row>
    <row r="12" spans="1:13" s="26" customFormat="1" ht="32.25" customHeight="1" x14ac:dyDescent="0.35">
      <c r="A12" s="17" t="s">
        <v>49</v>
      </c>
      <c r="B12" s="18" t="s">
        <v>50</v>
      </c>
      <c r="C12" s="13">
        <v>98024.400000000009</v>
      </c>
      <c r="D12" s="13">
        <v>87652.3</v>
      </c>
      <c r="E12" s="13">
        <v>8315.7999999999993</v>
      </c>
      <c r="F12" s="13">
        <v>2056.3000000000002</v>
      </c>
      <c r="G12" s="13">
        <v>89.418858977968739</v>
      </c>
      <c r="H12" s="13">
        <v>8.4833980111074379</v>
      </c>
      <c r="I12" s="13">
        <v>2.0977430109238107</v>
      </c>
      <c r="J12" s="14" t="s">
        <v>51</v>
      </c>
      <c r="K12" s="13"/>
      <c r="L12" s="15"/>
      <c r="M12" s="15"/>
    </row>
    <row r="13" spans="1:13" s="26" customFormat="1" ht="15.75" customHeight="1" x14ac:dyDescent="0.35">
      <c r="A13" s="17" t="s">
        <v>68</v>
      </c>
      <c r="B13" s="18" t="s">
        <v>69</v>
      </c>
      <c r="C13" s="13">
        <v>737974.80000000016</v>
      </c>
      <c r="D13" s="13">
        <v>53288.4</v>
      </c>
      <c r="E13" s="13">
        <v>347484.40000000008</v>
      </c>
      <c r="F13" s="13">
        <v>337202</v>
      </c>
      <c r="G13" s="13">
        <v>7.2208969737177995</v>
      </c>
      <c r="H13" s="13">
        <v>47.086214868041566</v>
      </c>
      <c r="I13" s="13">
        <v>45.692888158240628</v>
      </c>
      <c r="J13" s="14" t="s">
        <v>70</v>
      </c>
      <c r="K13" s="13"/>
      <c r="L13" s="15"/>
      <c r="M13" s="15"/>
    </row>
    <row r="14" spans="1:13" s="26" customFormat="1" ht="15.75" customHeight="1" x14ac:dyDescent="0.35">
      <c r="A14" s="20" t="s">
        <v>71</v>
      </c>
      <c r="B14" s="21">
        <v>58</v>
      </c>
      <c r="C14" s="22">
        <v>6401.9</v>
      </c>
      <c r="D14" s="22">
        <v>1442.3</v>
      </c>
      <c r="E14" s="22">
        <v>4164.7</v>
      </c>
      <c r="F14" s="22">
        <v>794.9</v>
      </c>
      <c r="G14" s="22">
        <v>22.529249129164779</v>
      </c>
      <c r="H14" s="22">
        <v>65.054124556772209</v>
      </c>
      <c r="I14" s="22">
        <v>12.416626314063013</v>
      </c>
      <c r="J14" s="24" t="s">
        <v>285</v>
      </c>
      <c r="K14" s="13"/>
      <c r="L14" s="15"/>
      <c r="M14" s="15"/>
    </row>
    <row r="15" spans="1:13" s="26" customFormat="1" ht="42.6" customHeight="1" x14ac:dyDescent="0.35">
      <c r="A15" s="23" t="s">
        <v>76</v>
      </c>
      <c r="B15" s="21">
        <v>59</v>
      </c>
      <c r="C15" s="22">
        <v>132867.1</v>
      </c>
      <c r="D15" s="81" t="s">
        <v>440</v>
      </c>
      <c r="E15" s="22">
        <v>132338.1</v>
      </c>
      <c r="F15" s="81" t="s">
        <v>440</v>
      </c>
      <c r="G15" s="81" t="s">
        <v>440</v>
      </c>
      <c r="H15" s="22">
        <v>99.601857796249035</v>
      </c>
      <c r="I15" s="81" t="s">
        <v>440</v>
      </c>
      <c r="J15" s="24" t="s">
        <v>288</v>
      </c>
      <c r="K15" s="13"/>
      <c r="L15" s="15"/>
      <c r="M15" s="15"/>
    </row>
    <row r="16" spans="1:13" s="26" customFormat="1" ht="28.8" x14ac:dyDescent="0.35">
      <c r="A16" s="23" t="s">
        <v>81</v>
      </c>
      <c r="B16" s="21">
        <v>60</v>
      </c>
      <c r="C16" s="22">
        <v>4029.5999999999995</v>
      </c>
      <c r="D16" s="81" t="s">
        <v>440</v>
      </c>
      <c r="E16" s="22">
        <v>1044.0999999999999</v>
      </c>
      <c r="F16" s="81" t="s">
        <v>440</v>
      </c>
      <c r="G16" s="81" t="s">
        <v>440</v>
      </c>
      <c r="H16" s="22">
        <v>25.910760373238041</v>
      </c>
      <c r="I16" s="81" t="s">
        <v>440</v>
      </c>
      <c r="J16" s="24" t="s">
        <v>291</v>
      </c>
      <c r="K16" s="13"/>
      <c r="L16" s="15"/>
      <c r="M16" s="15"/>
    </row>
    <row r="17" spans="1:13" ht="28.2" x14ac:dyDescent="0.3">
      <c r="A17" s="20" t="s">
        <v>86</v>
      </c>
      <c r="B17" s="21">
        <v>61</v>
      </c>
      <c r="C17" s="22">
        <v>66611</v>
      </c>
      <c r="D17" s="22">
        <v>46350.5</v>
      </c>
      <c r="E17" s="22">
        <v>18484.900000000001</v>
      </c>
      <c r="F17" s="22">
        <v>1775.6</v>
      </c>
      <c r="G17" s="22">
        <v>69.583852516851579</v>
      </c>
      <c r="H17" s="22">
        <v>27.7</v>
      </c>
      <c r="I17" s="22">
        <v>2.6656257975409465</v>
      </c>
      <c r="J17" s="24" t="s">
        <v>87</v>
      </c>
      <c r="K17" s="22"/>
      <c r="L17" s="15"/>
      <c r="M17" s="15"/>
    </row>
    <row r="18" spans="1:13" ht="42" x14ac:dyDescent="0.3">
      <c r="A18" s="23" t="s">
        <v>96</v>
      </c>
      <c r="B18" s="21">
        <v>62</v>
      </c>
      <c r="C18" s="22">
        <v>511836.29999999993</v>
      </c>
      <c r="D18" s="22">
        <v>1918.4</v>
      </c>
      <c r="E18" s="22">
        <v>175652.4</v>
      </c>
      <c r="F18" s="22">
        <v>334265.5</v>
      </c>
      <c r="G18" s="22">
        <v>0.37480733586109471</v>
      </c>
      <c r="H18" s="22">
        <v>34.318081777318262</v>
      </c>
      <c r="I18" s="22">
        <v>65.307110886820666</v>
      </c>
      <c r="J18" s="24" t="s">
        <v>298</v>
      </c>
      <c r="K18" s="22"/>
      <c r="L18" s="15"/>
      <c r="M18" s="15"/>
    </row>
    <row r="19" spans="1:13" x14ac:dyDescent="0.3">
      <c r="A19" s="20" t="s">
        <v>97</v>
      </c>
      <c r="B19" s="21">
        <v>63</v>
      </c>
      <c r="C19" s="22">
        <v>16228.899999999998</v>
      </c>
      <c r="D19" s="81" t="s">
        <v>440</v>
      </c>
      <c r="E19" s="22">
        <v>15800.199999999999</v>
      </c>
      <c r="F19" s="81" t="s">
        <v>440</v>
      </c>
      <c r="G19" s="81" t="s">
        <v>440</v>
      </c>
      <c r="H19" s="22">
        <v>97.358416158827779</v>
      </c>
      <c r="I19" s="81" t="s">
        <v>440</v>
      </c>
      <c r="J19" s="24" t="s">
        <v>299</v>
      </c>
      <c r="K19" s="22"/>
      <c r="L19" s="15"/>
      <c r="M19" s="15"/>
    </row>
    <row r="20" spans="1:13" x14ac:dyDescent="0.3">
      <c r="A20" s="17" t="s">
        <v>102</v>
      </c>
      <c r="B20" s="18" t="s">
        <v>103</v>
      </c>
      <c r="C20" s="13">
        <v>128079.90000000004</v>
      </c>
      <c r="D20" s="13">
        <v>19074.300000000003</v>
      </c>
      <c r="E20" s="13">
        <v>84764.3</v>
      </c>
      <c r="F20" s="13">
        <v>24241.300000000007</v>
      </c>
      <c r="G20" s="13">
        <v>14.892500696830648</v>
      </c>
      <c r="H20" s="13">
        <v>66.180798079948516</v>
      </c>
      <c r="I20" s="13">
        <v>18.926701223220817</v>
      </c>
      <c r="J20" s="14" t="s">
        <v>104</v>
      </c>
      <c r="K20" s="13"/>
      <c r="L20" s="15"/>
      <c r="M20" s="15"/>
    </row>
    <row r="21" spans="1:13" ht="28.8" x14ac:dyDescent="0.3">
      <c r="A21" s="17" t="s">
        <v>111</v>
      </c>
      <c r="B21" s="18" t="s">
        <v>112</v>
      </c>
      <c r="C21" s="27">
        <v>331706.89999999997</v>
      </c>
      <c r="D21" s="27">
        <v>129319.50000000001</v>
      </c>
      <c r="E21" s="27">
        <v>196480</v>
      </c>
      <c r="F21" s="27">
        <v>5907.4</v>
      </c>
      <c r="G21" s="27">
        <v>38.986074754549882</v>
      </c>
      <c r="H21" s="27">
        <v>59.233015653277043</v>
      </c>
      <c r="I21" s="27">
        <v>1.7809095921730904</v>
      </c>
      <c r="J21" s="14" t="s">
        <v>113</v>
      </c>
      <c r="K21" s="22"/>
      <c r="L21" s="15"/>
      <c r="M21" s="15"/>
    </row>
    <row r="22" spans="1:13" ht="30.6" customHeight="1" x14ac:dyDescent="0.3">
      <c r="A22" s="28" t="s">
        <v>114</v>
      </c>
      <c r="B22" s="21">
        <v>69</v>
      </c>
      <c r="C22" s="30">
        <v>6458.5</v>
      </c>
      <c r="D22" s="30">
        <v>2150.5</v>
      </c>
      <c r="E22" s="30">
        <v>4104.0999999999995</v>
      </c>
      <c r="F22" s="30">
        <v>203.9</v>
      </c>
      <c r="G22" s="30">
        <v>33.297205233413329</v>
      </c>
      <c r="H22" s="30">
        <v>63.545714949291622</v>
      </c>
      <c r="I22" s="30">
        <v>3.1570798172950374</v>
      </c>
      <c r="J22" s="41" t="s">
        <v>305</v>
      </c>
      <c r="K22" s="31"/>
      <c r="L22" s="15"/>
      <c r="M22" s="15"/>
    </row>
    <row r="23" spans="1:13" ht="43.8" customHeight="1" x14ac:dyDescent="0.3">
      <c r="A23" s="28" t="s">
        <v>119</v>
      </c>
      <c r="B23" s="21">
        <v>70</v>
      </c>
      <c r="C23" s="30">
        <v>4424.5999999999995</v>
      </c>
      <c r="D23" s="27" t="s">
        <v>437</v>
      </c>
      <c r="E23" s="30">
        <v>1365.7000000000003</v>
      </c>
      <c r="F23" s="30">
        <v>3058.9</v>
      </c>
      <c r="G23" s="27" t="s">
        <v>437</v>
      </c>
      <c r="H23" s="30">
        <v>30.866066989106372</v>
      </c>
      <c r="I23" s="30">
        <v>69.133933010893657</v>
      </c>
      <c r="J23" s="41" t="s">
        <v>308</v>
      </c>
      <c r="K23" s="31"/>
      <c r="L23" s="15"/>
      <c r="M23" s="15"/>
    </row>
    <row r="24" spans="1:13" ht="40.799999999999997" customHeight="1" x14ac:dyDescent="0.3">
      <c r="A24" s="28" t="s">
        <v>124</v>
      </c>
      <c r="B24" s="21">
        <v>71</v>
      </c>
      <c r="C24" s="30">
        <v>209239.09999999998</v>
      </c>
      <c r="D24" s="30">
        <v>115338.00000000001</v>
      </c>
      <c r="E24" s="30">
        <v>93616.1</v>
      </c>
      <c r="F24" s="30">
        <v>285</v>
      </c>
      <c r="G24" s="30">
        <v>55.122584641207126</v>
      </c>
      <c r="H24" s="30">
        <v>44.8</v>
      </c>
      <c r="I24" s="30">
        <v>0.13620781201983762</v>
      </c>
      <c r="J24" s="41" t="s">
        <v>311</v>
      </c>
      <c r="K24" s="31"/>
      <c r="L24" s="15"/>
      <c r="M24" s="15"/>
    </row>
    <row r="25" spans="1:13" x14ac:dyDescent="0.3">
      <c r="A25" s="20" t="s">
        <v>129</v>
      </c>
      <c r="B25" s="21">
        <v>72</v>
      </c>
      <c r="C25" s="30">
        <v>6145.5</v>
      </c>
      <c r="D25" s="27" t="s">
        <v>437</v>
      </c>
      <c r="E25" s="30">
        <v>5807.7</v>
      </c>
      <c r="F25" s="30">
        <v>337.8</v>
      </c>
      <c r="G25" s="27" t="s">
        <v>437</v>
      </c>
      <c r="H25" s="30">
        <v>94.50329509397119</v>
      </c>
      <c r="I25" s="30">
        <v>5.4967049060288016</v>
      </c>
      <c r="J25" s="24" t="s">
        <v>314</v>
      </c>
      <c r="K25" s="15"/>
      <c r="L25" s="15"/>
      <c r="M25" s="15"/>
    </row>
    <row r="26" spans="1:13" ht="28.2" x14ac:dyDescent="0.3">
      <c r="A26" s="23" t="s">
        <v>134</v>
      </c>
      <c r="B26" s="21">
        <v>73</v>
      </c>
      <c r="C26" s="30">
        <v>92861.5</v>
      </c>
      <c r="D26" s="30">
        <v>7357</v>
      </c>
      <c r="E26" s="30">
        <v>83963.500000000015</v>
      </c>
      <c r="F26" s="30">
        <v>1541</v>
      </c>
      <c r="G26" s="30">
        <v>7.9225513264377598</v>
      </c>
      <c r="H26" s="30">
        <v>90.41798807902093</v>
      </c>
      <c r="I26" s="30">
        <v>1.659460594541333</v>
      </c>
      <c r="J26" s="24" t="s">
        <v>317</v>
      </c>
      <c r="K26" s="15"/>
      <c r="L26" s="15"/>
      <c r="M26" s="15"/>
    </row>
    <row r="27" spans="1:13" ht="28.2" x14ac:dyDescent="0.3">
      <c r="A27" s="23" t="s">
        <v>139</v>
      </c>
      <c r="B27" s="21">
        <v>74</v>
      </c>
      <c r="C27" s="30">
        <v>1260.5999999999999</v>
      </c>
      <c r="D27" s="30">
        <v>592.1</v>
      </c>
      <c r="E27" s="30">
        <v>331.1</v>
      </c>
      <c r="F27" s="30">
        <v>337.4</v>
      </c>
      <c r="G27" s="30">
        <v>46.969696969696969</v>
      </c>
      <c r="H27" s="30">
        <v>26.265270506108209</v>
      </c>
      <c r="I27" s="30">
        <v>26.7</v>
      </c>
      <c r="J27" s="24" t="s">
        <v>320</v>
      </c>
      <c r="L27" s="15"/>
      <c r="M27" s="15"/>
    </row>
    <row r="28" spans="1:13" x14ac:dyDescent="0.3">
      <c r="A28" s="20" t="s">
        <v>148</v>
      </c>
      <c r="B28" s="21">
        <v>75</v>
      </c>
      <c r="C28" s="30">
        <v>11317.099999999997</v>
      </c>
      <c r="D28" s="30">
        <v>3881.9</v>
      </c>
      <c r="E28" s="30">
        <v>7291.800000000002</v>
      </c>
      <c r="F28" s="30">
        <v>143.4</v>
      </c>
      <c r="G28" s="30">
        <v>34.301190234247301</v>
      </c>
      <c r="H28" s="30">
        <v>64.431700700709584</v>
      </c>
      <c r="I28" s="30">
        <v>1.2671090650431653</v>
      </c>
      <c r="J28" s="24" t="s">
        <v>325</v>
      </c>
      <c r="L28" s="15"/>
      <c r="M28" s="15"/>
    </row>
    <row r="29" spans="1:13" ht="28.8" x14ac:dyDescent="0.3">
      <c r="A29" s="17" t="s">
        <v>149</v>
      </c>
      <c r="B29" s="18" t="s">
        <v>150</v>
      </c>
      <c r="C29" s="27">
        <v>186003.90000000005</v>
      </c>
      <c r="D29" s="27">
        <v>61853.000000000007</v>
      </c>
      <c r="E29" s="27">
        <v>117768.2</v>
      </c>
      <c r="F29" s="27">
        <v>6382.7000000000007</v>
      </c>
      <c r="G29" s="27">
        <v>33.253603822285442</v>
      </c>
      <c r="H29" s="27">
        <v>63.314908988467423</v>
      </c>
      <c r="I29" s="27">
        <v>3.4314871892471066</v>
      </c>
      <c r="J29" s="14" t="s">
        <v>436</v>
      </c>
      <c r="L29" s="15"/>
      <c r="M29" s="15"/>
    </row>
    <row r="30" spans="1:13" x14ac:dyDescent="0.3">
      <c r="A30" s="17" t="s">
        <v>196</v>
      </c>
      <c r="B30" s="18" t="s">
        <v>197</v>
      </c>
      <c r="C30" s="27">
        <v>146294.49999999997</v>
      </c>
      <c r="D30" s="27">
        <v>127080.19999999998</v>
      </c>
      <c r="E30" s="27">
        <v>17961.7</v>
      </c>
      <c r="F30" s="27">
        <v>1252.5999999999999</v>
      </c>
      <c r="G30" s="27">
        <v>86.866013418139445</v>
      </c>
      <c r="H30" s="27">
        <v>12.277768473866074</v>
      </c>
      <c r="I30" s="27">
        <v>0.8</v>
      </c>
      <c r="J30" s="14" t="s">
        <v>198</v>
      </c>
      <c r="L30" s="15"/>
      <c r="M30" s="15"/>
    </row>
    <row r="31" spans="1:13" ht="28.2" x14ac:dyDescent="0.3">
      <c r="A31" s="17" t="s">
        <v>211</v>
      </c>
      <c r="B31" s="18" t="s">
        <v>212</v>
      </c>
      <c r="C31" s="27">
        <v>211280.7</v>
      </c>
      <c r="D31" s="27">
        <v>165303.40000000002</v>
      </c>
      <c r="E31" s="27">
        <v>41405.4</v>
      </c>
      <c r="F31" s="27">
        <v>4571.9000000000005</v>
      </c>
      <c r="G31" s="27">
        <v>78.238760094982652</v>
      </c>
      <c r="H31" s="27">
        <v>19.597341356782707</v>
      </c>
      <c r="I31" s="27">
        <v>2.1638985482346471</v>
      </c>
      <c r="J31" s="14" t="s">
        <v>213</v>
      </c>
      <c r="L31" s="15"/>
      <c r="M31" s="15"/>
    </row>
    <row r="32" spans="1:13" ht="28.2" x14ac:dyDescent="0.3">
      <c r="A32" s="17" t="s">
        <v>235</v>
      </c>
      <c r="B32" s="18" t="s">
        <v>236</v>
      </c>
      <c r="C32" s="27">
        <v>12572.3</v>
      </c>
      <c r="D32" s="27">
        <v>5704.1000000000013</v>
      </c>
      <c r="E32" s="27">
        <v>5723.3</v>
      </c>
      <c r="F32" s="27">
        <v>1144.9000000000001</v>
      </c>
      <c r="G32" s="27">
        <v>45.370377735179737</v>
      </c>
      <c r="H32" s="27">
        <v>45.523094421863938</v>
      </c>
      <c r="I32" s="27">
        <v>9.106527842956341</v>
      </c>
      <c r="J32" s="14" t="s">
        <v>237</v>
      </c>
      <c r="L32" s="15"/>
      <c r="M32" s="15"/>
    </row>
    <row r="33" spans="1:13" x14ac:dyDescent="0.3">
      <c r="A33" s="17" t="s">
        <v>246</v>
      </c>
      <c r="B33" s="18" t="s">
        <v>247</v>
      </c>
      <c r="C33" s="27">
        <v>14476.8</v>
      </c>
      <c r="D33" s="27">
        <v>4560.9000000000005</v>
      </c>
      <c r="E33" s="27">
        <v>9711.0999999999985</v>
      </c>
      <c r="F33" s="27">
        <v>204.8</v>
      </c>
      <c r="G33" s="27">
        <v>31.504890583554385</v>
      </c>
      <c r="H33" s="27">
        <v>67.080432139699369</v>
      </c>
      <c r="I33" s="27">
        <v>1.4146772767462423</v>
      </c>
      <c r="J33" s="14" t="s">
        <v>248</v>
      </c>
      <c r="L33" s="15"/>
      <c r="M33" s="15"/>
    </row>
    <row r="34" spans="1:13" s="32" customFormat="1" x14ac:dyDescent="0.3">
      <c r="A34" s="25"/>
      <c r="B34" s="34"/>
      <c r="L34" s="9"/>
      <c r="M34" s="9"/>
    </row>
    <row r="35" spans="1:13" s="32" customFormat="1" x14ac:dyDescent="0.3">
      <c r="A35" s="25"/>
      <c r="B35" s="34"/>
      <c r="C35" s="35"/>
      <c r="D35" s="35"/>
      <c r="E35" s="35"/>
      <c r="F35" s="35"/>
      <c r="L35" s="9"/>
      <c r="M35" s="9"/>
    </row>
    <row r="36" spans="1:13" s="32" customFormat="1" x14ac:dyDescent="0.3">
      <c r="A36" s="25"/>
      <c r="B36" s="34"/>
      <c r="C36" s="35"/>
      <c r="D36" s="35"/>
      <c r="E36" s="35"/>
      <c r="F36" s="35"/>
      <c r="L36" s="9"/>
      <c r="M36" s="9"/>
    </row>
    <row r="37" spans="1:13" s="32" customFormat="1" x14ac:dyDescent="0.3">
      <c r="A37" s="25"/>
      <c r="B37" s="34"/>
      <c r="L37" s="9"/>
      <c r="M37" s="9"/>
    </row>
    <row r="38" spans="1:13" s="32" customFormat="1" x14ac:dyDescent="0.3">
      <c r="A38" s="25"/>
      <c r="B38" s="34"/>
      <c r="L38" s="9"/>
      <c r="M38" s="9"/>
    </row>
  </sheetData>
  <mergeCells count="7"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6" customWidth="1"/>
    <col min="2" max="2" width="7.90625" style="37" customWidth="1"/>
    <col min="3" max="3" width="12.453125" style="32" customWidth="1"/>
    <col min="4" max="9" width="10.1796875" style="32" customWidth="1"/>
    <col min="10" max="10" width="30.54296875" style="32" customWidth="1"/>
    <col min="11" max="11" width="2.54296875" style="32" customWidth="1"/>
    <col min="12" max="12" width="8.453125" style="9" customWidth="1"/>
    <col min="13" max="13" width="9.08984375" style="9" bestFit="1" customWidth="1"/>
    <col min="14" max="16384" width="8" style="9"/>
  </cols>
  <sheetData>
    <row r="1" spans="1:13" s="2" customFormat="1" ht="18.75" customHeight="1" x14ac:dyDescent="0.35">
      <c r="A1" s="125" t="s">
        <v>469</v>
      </c>
      <c r="B1" s="125"/>
      <c r="C1" s="125"/>
      <c r="D1" s="125"/>
      <c r="E1" s="125"/>
      <c r="F1" s="125"/>
      <c r="G1" s="125"/>
      <c r="H1" s="125"/>
      <c r="I1" s="125"/>
      <c r="J1" s="125"/>
      <c r="K1" s="38"/>
    </row>
    <row r="2" spans="1:13" s="2" customFormat="1" ht="18.75" customHeight="1" x14ac:dyDescent="0.35">
      <c r="A2" s="108" t="s">
        <v>515</v>
      </c>
      <c r="B2" s="108"/>
      <c r="C2" s="108"/>
      <c r="D2" s="108"/>
      <c r="E2" s="108"/>
      <c r="F2" s="108"/>
      <c r="G2" s="108"/>
      <c r="H2" s="108"/>
      <c r="I2" s="108"/>
      <c r="J2" s="39"/>
      <c r="K2" s="39"/>
    </row>
    <row r="3" spans="1:13" s="5" customFormat="1" ht="59.25" customHeight="1" x14ac:dyDescent="0.2">
      <c r="A3" s="109"/>
      <c r="B3" s="111" t="s">
        <v>0</v>
      </c>
      <c r="C3" s="113" t="s">
        <v>1</v>
      </c>
      <c r="D3" s="3" t="s">
        <v>2</v>
      </c>
      <c r="E3" s="3"/>
      <c r="F3" s="3"/>
      <c r="G3" s="115" t="s">
        <v>3</v>
      </c>
      <c r="H3" s="116"/>
      <c r="I3" s="116"/>
      <c r="J3" s="117"/>
      <c r="K3" s="4"/>
    </row>
    <row r="4" spans="1:13" ht="59.25" customHeight="1" x14ac:dyDescent="0.3">
      <c r="A4" s="110"/>
      <c r="B4" s="112"/>
      <c r="C4" s="114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18"/>
      <c r="K4" s="4"/>
      <c r="L4" s="10"/>
    </row>
    <row r="5" spans="1:13" s="16" customFormat="1" x14ac:dyDescent="0.3">
      <c r="A5" s="11" t="s">
        <v>7</v>
      </c>
      <c r="B5" s="18"/>
      <c r="C5" s="13">
        <v>1839171.5999999999</v>
      </c>
      <c r="D5" s="13">
        <v>375688.39999999997</v>
      </c>
      <c r="E5" s="13">
        <v>1377338.6</v>
      </c>
      <c r="F5" s="13">
        <v>86144.6</v>
      </c>
      <c r="G5" s="13">
        <v>20.427044436745327</v>
      </c>
      <c r="H5" s="13">
        <v>74.889075059662744</v>
      </c>
      <c r="I5" s="13">
        <v>4.6838805035919435</v>
      </c>
      <c r="J5" s="14" t="s">
        <v>8</v>
      </c>
      <c r="K5" s="13"/>
      <c r="L5" s="15"/>
      <c r="M5" s="15"/>
    </row>
    <row r="6" spans="1:13" s="19" customFormat="1" ht="30" customHeight="1" x14ac:dyDescent="0.3">
      <c r="A6" s="17" t="s">
        <v>9</v>
      </c>
      <c r="B6" s="18" t="s">
        <v>10</v>
      </c>
      <c r="C6" s="13">
        <v>898844.30000000016</v>
      </c>
      <c r="D6" s="13">
        <v>111460.6</v>
      </c>
      <c r="E6" s="13">
        <v>764434.00000000012</v>
      </c>
      <c r="F6" s="13">
        <v>22949.699999999997</v>
      </c>
      <c r="G6" s="13">
        <v>12.40043464702396</v>
      </c>
      <c r="H6" s="13">
        <v>85.046320035627971</v>
      </c>
      <c r="I6" s="13">
        <v>2.5532453173480651</v>
      </c>
      <c r="J6" s="14" t="s">
        <v>11</v>
      </c>
      <c r="K6" s="13"/>
      <c r="L6" s="15"/>
      <c r="M6" s="15"/>
    </row>
    <row r="7" spans="1:13" s="19" customFormat="1" ht="13.8" x14ac:dyDescent="0.25">
      <c r="A7" s="20" t="s">
        <v>12</v>
      </c>
      <c r="B7" s="21">
        <v>49</v>
      </c>
      <c r="C7" s="22">
        <v>673204.40000000014</v>
      </c>
      <c r="D7" s="22">
        <v>84774.900000000009</v>
      </c>
      <c r="E7" s="22">
        <v>566709.90000000014</v>
      </c>
      <c r="F7" s="22">
        <v>21719.599999999999</v>
      </c>
      <c r="G7" s="22">
        <v>12.592743006433112</v>
      </c>
      <c r="H7" s="22">
        <v>84.180956036532152</v>
      </c>
      <c r="I7" s="22">
        <v>3.2263009570347423</v>
      </c>
      <c r="J7" s="24" t="s">
        <v>258</v>
      </c>
      <c r="K7" s="13"/>
      <c r="L7" s="15"/>
      <c r="M7" s="15"/>
    </row>
    <row r="8" spans="1:13" s="19" customFormat="1" ht="15.75" customHeight="1" x14ac:dyDescent="0.25">
      <c r="A8" s="20" t="s">
        <v>23</v>
      </c>
      <c r="B8" s="21">
        <v>50</v>
      </c>
      <c r="C8" s="13" t="s">
        <v>437</v>
      </c>
      <c r="D8" s="13" t="s">
        <v>437</v>
      </c>
      <c r="E8" s="13" t="s">
        <v>437</v>
      </c>
      <c r="F8" s="13" t="s">
        <v>437</v>
      </c>
      <c r="G8" s="13" t="s">
        <v>437</v>
      </c>
      <c r="H8" s="13" t="s">
        <v>437</v>
      </c>
      <c r="I8" s="13" t="s">
        <v>437</v>
      </c>
      <c r="J8" s="24" t="s">
        <v>264</v>
      </c>
      <c r="K8" s="22"/>
      <c r="L8" s="15"/>
      <c r="M8" s="15"/>
    </row>
    <row r="9" spans="1:13" s="19" customFormat="1" ht="15.75" customHeight="1" x14ac:dyDescent="0.25">
      <c r="A9" s="20" t="s">
        <v>32</v>
      </c>
      <c r="B9" s="21">
        <v>51</v>
      </c>
      <c r="C9" s="13" t="s">
        <v>437</v>
      </c>
      <c r="D9" s="13" t="s">
        <v>437</v>
      </c>
      <c r="E9" s="13" t="s">
        <v>437</v>
      </c>
      <c r="F9" s="13" t="s">
        <v>437</v>
      </c>
      <c r="G9" s="13" t="s">
        <v>437</v>
      </c>
      <c r="H9" s="13" t="s">
        <v>437</v>
      </c>
      <c r="I9" s="13" t="s">
        <v>437</v>
      </c>
      <c r="J9" s="24" t="s">
        <v>269</v>
      </c>
      <c r="K9" s="22"/>
      <c r="L9" s="15"/>
      <c r="M9" s="15"/>
    </row>
    <row r="10" spans="1:13" s="25" customFormat="1" ht="27.6" x14ac:dyDescent="0.25">
      <c r="A10" s="20" t="s">
        <v>37</v>
      </c>
      <c r="B10" s="21">
        <v>52</v>
      </c>
      <c r="C10" s="81" t="s">
        <v>440</v>
      </c>
      <c r="D10" s="81" t="s">
        <v>440</v>
      </c>
      <c r="E10" s="81" t="s">
        <v>440</v>
      </c>
      <c r="F10" s="81" t="s">
        <v>440</v>
      </c>
      <c r="G10" s="81" t="s">
        <v>440</v>
      </c>
      <c r="H10" s="81" t="s">
        <v>440</v>
      </c>
      <c r="I10" s="81" t="s">
        <v>440</v>
      </c>
      <c r="J10" s="24" t="s">
        <v>38</v>
      </c>
      <c r="K10" s="22"/>
      <c r="L10" s="15"/>
      <c r="M10" s="15"/>
    </row>
    <row r="11" spans="1:13" s="25" customFormat="1" ht="15.75" customHeight="1" x14ac:dyDescent="0.25">
      <c r="A11" s="20" t="s">
        <v>43</v>
      </c>
      <c r="B11" s="21">
        <v>53</v>
      </c>
      <c r="C11" s="81" t="s">
        <v>440</v>
      </c>
      <c r="D11" s="81" t="s">
        <v>440</v>
      </c>
      <c r="E11" s="81" t="s">
        <v>440</v>
      </c>
      <c r="F11" s="81" t="s">
        <v>440</v>
      </c>
      <c r="G11" s="81" t="s">
        <v>440</v>
      </c>
      <c r="H11" s="81" t="s">
        <v>440</v>
      </c>
      <c r="I11" s="81" t="s">
        <v>440</v>
      </c>
      <c r="J11" s="24" t="s">
        <v>44</v>
      </c>
      <c r="K11" s="22"/>
      <c r="L11" s="15"/>
      <c r="M11" s="15"/>
    </row>
    <row r="12" spans="1:13" s="26" customFormat="1" ht="32.25" customHeight="1" x14ac:dyDescent="0.35">
      <c r="A12" s="17" t="s">
        <v>49</v>
      </c>
      <c r="B12" s="18" t="s">
        <v>50</v>
      </c>
      <c r="C12" s="13">
        <v>45403.199999999997</v>
      </c>
      <c r="D12" s="13">
        <v>37025</v>
      </c>
      <c r="E12" s="13">
        <v>7043.2</v>
      </c>
      <c r="F12" s="13">
        <v>1335</v>
      </c>
      <c r="G12" s="13">
        <v>81.599999999999994</v>
      </c>
      <c r="H12" s="13">
        <v>15.512562991154811</v>
      </c>
      <c r="I12" s="13">
        <v>2.9403213870387992</v>
      </c>
      <c r="J12" s="14" t="s">
        <v>51</v>
      </c>
      <c r="K12" s="13"/>
      <c r="L12" s="15"/>
      <c r="M12" s="15"/>
    </row>
    <row r="13" spans="1:13" s="26" customFormat="1" ht="15.75" customHeight="1" x14ac:dyDescent="0.35">
      <c r="A13" s="17" t="s">
        <v>68</v>
      </c>
      <c r="B13" s="18" t="s">
        <v>69</v>
      </c>
      <c r="C13" s="13">
        <v>103448.59999999999</v>
      </c>
      <c r="D13" s="13">
        <v>50272.099999999991</v>
      </c>
      <c r="E13" s="13">
        <v>52309.2</v>
      </c>
      <c r="F13" s="13">
        <v>867.30000000000007</v>
      </c>
      <c r="G13" s="13">
        <v>48.596211065205324</v>
      </c>
      <c r="H13" s="13">
        <v>50.565401561741773</v>
      </c>
      <c r="I13" s="13">
        <v>0.8383873730528979</v>
      </c>
      <c r="J13" s="14" t="s">
        <v>70</v>
      </c>
      <c r="K13" s="13"/>
      <c r="L13" s="15"/>
      <c r="M13" s="15"/>
    </row>
    <row r="14" spans="1:13" s="26" customFormat="1" ht="16.8" customHeight="1" x14ac:dyDescent="0.35">
      <c r="A14" s="20" t="s">
        <v>71</v>
      </c>
      <c r="B14" s="21">
        <v>58</v>
      </c>
      <c r="C14" s="22">
        <v>12760</v>
      </c>
      <c r="D14" s="22">
        <v>9048.6000000000022</v>
      </c>
      <c r="E14" s="22">
        <v>3556</v>
      </c>
      <c r="F14" s="22">
        <v>155.4</v>
      </c>
      <c r="G14" s="22">
        <v>70.913793103448299</v>
      </c>
      <c r="H14" s="22">
        <v>27.868338557993731</v>
      </c>
      <c r="I14" s="22">
        <v>1.2178683385579936</v>
      </c>
      <c r="J14" s="24" t="s">
        <v>285</v>
      </c>
      <c r="K14" s="13"/>
      <c r="L14" s="15"/>
      <c r="M14" s="15"/>
    </row>
    <row r="15" spans="1:13" s="26" customFormat="1" ht="42.6" customHeight="1" x14ac:dyDescent="0.35">
      <c r="A15" s="23" t="s">
        <v>76</v>
      </c>
      <c r="B15" s="21">
        <v>59</v>
      </c>
      <c r="C15" s="81" t="s">
        <v>440</v>
      </c>
      <c r="D15" s="81" t="s">
        <v>440</v>
      </c>
      <c r="E15" s="81" t="s">
        <v>440</v>
      </c>
      <c r="F15" s="13" t="s">
        <v>437</v>
      </c>
      <c r="G15" s="22">
        <v>83.402835696413675</v>
      </c>
      <c r="H15" s="81" t="s">
        <v>440</v>
      </c>
      <c r="I15" s="13" t="s">
        <v>437</v>
      </c>
      <c r="J15" s="24" t="s">
        <v>288</v>
      </c>
      <c r="K15" s="13"/>
      <c r="L15" s="15"/>
      <c r="M15" s="15"/>
    </row>
    <row r="16" spans="1:13" s="26" customFormat="1" ht="28.8" x14ac:dyDescent="0.35">
      <c r="A16" s="23" t="s">
        <v>81</v>
      </c>
      <c r="B16" s="21">
        <v>60</v>
      </c>
      <c r="C16" s="22">
        <v>4014.7000000000003</v>
      </c>
      <c r="D16" s="81" t="s">
        <v>440</v>
      </c>
      <c r="E16" s="81" t="s">
        <v>440</v>
      </c>
      <c r="F16" s="81" t="s">
        <v>440</v>
      </c>
      <c r="G16" s="81" t="s">
        <v>440</v>
      </c>
      <c r="H16" s="81" t="s">
        <v>440</v>
      </c>
      <c r="I16" s="81" t="s">
        <v>440</v>
      </c>
      <c r="J16" s="24" t="s">
        <v>291</v>
      </c>
      <c r="K16" s="13"/>
      <c r="L16" s="15"/>
      <c r="M16" s="15"/>
    </row>
    <row r="17" spans="1:13" ht="28.8" customHeight="1" x14ac:dyDescent="0.3">
      <c r="A17" s="20" t="s">
        <v>86</v>
      </c>
      <c r="B17" s="21">
        <v>61</v>
      </c>
      <c r="C17" s="22">
        <v>62113.7</v>
      </c>
      <c r="D17" s="22">
        <v>35555.899999999994</v>
      </c>
      <c r="E17" s="81" t="s">
        <v>440</v>
      </c>
      <c r="F17" s="81" t="s">
        <v>440</v>
      </c>
      <c r="G17" s="83">
        <f>D17/C17*100</f>
        <v>57.243249073875802</v>
      </c>
      <c r="H17" s="81" t="s">
        <v>440</v>
      </c>
      <c r="I17" s="81" t="s">
        <v>440</v>
      </c>
      <c r="J17" s="24" t="s">
        <v>87</v>
      </c>
      <c r="K17" s="22"/>
      <c r="L17" s="15"/>
      <c r="M17" s="15"/>
    </row>
    <row r="18" spans="1:13" ht="42" x14ac:dyDescent="0.3">
      <c r="A18" s="23" t="s">
        <v>96</v>
      </c>
      <c r="B18" s="21">
        <v>62</v>
      </c>
      <c r="C18" s="22">
        <v>14356.199999999999</v>
      </c>
      <c r="D18" s="81" t="s">
        <v>440</v>
      </c>
      <c r="E18" s="22">
        <v>14206.999999999998</v>
      </c>
      <c r="F18" s="81" t="s">
        <v>440</v>
      </c>
      <c r="G18" s="81" t="s">
        <v>440</v>
      </c>
      <c r="H18" s="22">
        <v>98.960727769186832</v>
      </c>
      <c r="I18" s="81" t="s">
        <v>440</v>
      </c>
      <c r="J18" s="24" t="s">
        <v>298</v>
      </c>
      <c r="K18" s="22"/>
      <c r="L18" s="15"/>
      <c r="M18" s="15"/>
    </row>
    <row r="19" spans="1:13" x14ac:dyDescent="0.3">
      <c r="A19" s="20" t="s">
        <v>97</v>
      </c>
      <c r="B19" s="21">
        <v>63</v>
      </c>
      <c r="C19" s="81" t="s">
        <v>440</v>
      </c>
      <c r="D19" s="81" t="s">
        <v>440</v>
      </c>
      <c r="E19" s="22">
        <v>3949.5</v>
      </c>
      <c r="F19" s="81" t="s">
        <v>440</v>
      </c>
      <c r="G19" s="81" t="s">
        <v>440</v>
      </c>
      <c r="H19" s="22">
        <v>74.686560390310319</v>
      </c>
      <c r="I19" s="81" t="s">
        <v>440</v>
      </c>
      <c r="J19" s="24" t="s">
        <v>299</v>
      </c>
      <c r="K19" s="22"/>
      <c r="L19" s="15"/>
      <c r="M19" s="15"/>
    </row>
    <row r="20" spans="1:13" x14ac:dyDescent="0.3">
      <c r="A20" s="17" t="s">
        <v>102</v>
      </c>
      <c r="B20" s="18" t="s">
        <v>103</v>
      </c>
      <c r="C20" s="13">
        <v>446413.50000000012</v>
      </c>
      <c r="D20" s="13">
        <v>20963.599999999999</v>
      </c>
      <c r="E20" s="13">
        <v>376609.2</v>
      </c>
      <c r="F20" s="13">
        <v>48840.700000000012</v>
      </c>
      <c r="G20" s="13">
        <v>4.6960049371266761</v>
      </c>
      <c r="H20" s="13">
        <v>84.363308905308614</v>
      </c>
      <c r="I20" s="13">
        <v>10.940686157564679</v>
      </c>
      <c r="J20" s="14" t="s">
        <v>104</v>
      </c>
      <c r="K20" s="13"/>
      <c r="L20" s="15"/>
      <c r="M20" s="15"/>
    </row>
    <row r="21" spans="1:13" ht="28.8" x14ac:dyDescent="0.3">
      <c r="A21" s="17" t="s">
        <v>111</v>
      </c>
      <c r="B21" s="18" t="s">
        <v>112</v>
      </c>
      <c r="C21" s="27">
        <v>109584.9</v>
      </c>
      <c r="D21" s="27">
        <v>12569.900000000001</v>
      </c>
      <c r="E21" s="27">
        <v>94442.199999999983</v>
      </c>
      <c r="F21" s="27">
        <v>2572.7999999999997</v>
      </c>
      <c r="G21" s="27">
        <v>11.470467190278955</v>
      </c>
      <c r="H21" s="27">
        <v>86.181764093410678</v>
      </c>
      <c r="I21" s="27">
        <v>2.3477687163103673</v>
      </c>
      <c r="J21" s="14" t="s">
        <v>113</v>
      </c>
      <c r="K21" s="22"/>
      <c r="L21" s="15"/>
      <c r="M21" s="15"/>
    </row>
    <row r="22" spans="1:13" ht="30.6" customHeight="1" x14ac:dyDescent="0.3">
      <c r="A22" s="28" t="s">
        <v>114</v>
      </c>
      <c r="B22" s="21">
        <v>69</v>
      </c>
      <c r="C22" s="30">
        <v>16712.099999999999</v>
      </c>
      <c r="D22" s="30">
        <v>2640.5000000000005</v>
      </c>
      <c r="E22" s="30">
        <v>13920.199999999999</v>
      </c>
      <c r="F22" s="30">
        <v>151.4</v>
      </c>
      <c r="G22" s="30">
        <v>15.799929392476114</v>
      </c>
      <c r="H22" s="30">
        <v>83.294140173885992</v>
      </c>
      <c r="I22" s="30">
        <v>0.90593043363790315</v>
      </c>
      <c r="J22" s="41" t="s">
        <v>305</v>
      </c>
      <c r="K22" s="31"/>
      <c r="L22" s="15"/>
      <c r="M22" s="15"/>
    </row>
    <row r="23" spans="1:13" ht="43.8" customHeight="1" x14ac:dyDescent="0.3">
      <c r="A23" s="28" t="s">
        <v>119</v>
      </c>
      <c r="B23" s="21">
        <v>70</v>
      </c>
      <c r="C23" s="30">
        <v>11210.299999999997</v>
      </c>
      <c r="D23" s="27" t="s">
        <v>437</v>
      </c>
      <c r="E23" s="81" t="s">
        <v>440</v>
      </c>
      <c r="F23" s="81" t="s">
        <v>440</v>
      </c>
      <c r="G23" s="27" t="s">
        <v>437</v>
      </c>
      <c r="H23" s="81" t="s">
        <v>440</v>
      </c>
      <c r="I23" s="81" t="s">
        <v>440</v>
      </c>
      <c r="J23" s="41" t="s">
        <v>308</v>
      </c>
      <c r="K23" s="31"/>
      <c r="L23" s="15"/>
      <c r="M23" s="15"/>
    </row>
    <row r="24" spans="1:13" ht="40.799999999999997" customHeight="1" x14ac:dyDescent="0.3">
      <c r="A24" s="28" t="s">
        <v>124</v>
      </c>
      <c r="B24" s="21">
        <v>71</v>
      </c>
      <c r="C24" s="30">
        <v>55349.999999999993</v>
      </c>
      <c r="D24" s="30">
        <v>6742.3000000000011</v>
      </c>
      <c r="E24" s="30">
        <v>47454.3</v>
      </c>
      <c r="F24" s="30">
        <v>1153.3999999999999</v>
      </c>
      <c r="G24" s="30">
        <v>12.181210478771458</v>
      </c>
      <c r="H24" s="30">
        <v>85.73495934959351</v>
      </c>
      <c r="I24" s="30">
        <v>2.0838301716350496</v>
      </c>
      <c r="J24" s="41" t="s">
        <v>311</v>
      </c>
      <c r="K24" s="31"/>
      <c r="L24" s="15"/>
      <c r="M24" s="15"/>
    </row>
    <row r="25" spans="1:13" x14ac:dyDescent="0.3">
      <c r="A25" s="20" t="s">
        <v>129</v>
      </c>
      <c r="B25" s="21">
        <v>72</v>
      </c>
      <c r="C25" s="30">
        <v>488.2</v>
      </c>
      <c r="D25" s="81" t="s">
        <v>440</v>
      </c>
      <c r="E25" s="81" t="s">
        <v>440</v>
      </c>
      <c r="F25" s="27" t="s">
        <v>437</v>
      </c>
      <c r="G25" s="81" t="s">
        <v>440</v>
      </c>
      <c r="H25" s="81" t="s">
        <v>440</v>
      </c>
      <c r="I25" s="27" t="s">
        <v>437</v>
      </c>
      <c r="J25" s="24" t="s">
        <v>314</v>
      </c>
      <c r="K25" s="15"/>
      <c r="L25" s="15"/>
      <c r="M25" s="15"/>
    </row>
    <row r="26" spans="1:13" ht="28.2" x14ac:dyDescent="0.3">
      <c r="A26" s="23" t="s">
        <v>134</v>
      </c>
      <c r="B26" s="21">
        <v>73</v>
      </c>
      <c r="C26" s="30">
        <v>16250.5</v>
      </c>
      <c r="D26" s="81" t="s">
        <v>440</v>
      </c>
      <c r="E26" s="30">
        <v>15127.4</v>
      </c>
      <c r="F26" s="81" t="s">
        <v>440</v>
      </c>
      <c r="G26" s="81" t="s">
        <v>440</v>
      </c>
      <c r="H26" s="30">
        <v>93.08882803606042</v>
      </c>
      <c r="I26" s="81" t="s">
        <v>440</v>
      </c>
      <c r="J26" s="24" t="s">
        <v>317</v>
      </c>
      <c r="K26" s="15"/>
      <c r="L26" s="15"/>
      <c r="M26" s="15"/>
    </row>
    <row r="27" spans="1:13" ht="28.2" x14ac:dyDescent="0.3">
      <c r="A27" s="23" t="s">
        <v>139</v>
      </c>
      <c r="B27" s="21">
        <v>74</v>
      </c>
      <c r="C27" s="30">
        <v>2422</v>
      </c>
      <c r="D27" s="30">
        <v>1984</v>
      </c>
      <c r="E27" s="81" t="s">
        <v>440</v>
      </c>
      <c r="F27" s="81" t="s">
        <v>440</v>
      </c>
      <c r="G27" s="30">
        <v>81.915772089182497</v>
      </c>
      <c r="H27" s="81" t="s">
        <v>440</v>
      </c>
      <c r="I27" s="81" t="s">
        <v>440</v>
      </c>
      <c r="J27" s="24" t="s">
        <v>320</v>
      </c>
      <c r="L27" s="15"/>
      <c r="M27" s="15"/>
    </row>
    <row r="28" spans="1:13" x14ac:dyDescent="0.3">
      <c r="A28" s="20" t="s">
        <v>148</v>
      </c>
      <c r="B28" s="21">
        <v>75</v>
      </c>
      <c r="C28" s="30">
        <v>7151.8</v>
      </c>
      <c r="D28" s="81" t="s">
        <v>440</v>
      </c>
      <c r="E28" s="30">
        <v>6095.9000000000015</v>
      </c>
      <c r="F28" s="81" t="s">
        <v>440</v>
      </c>
      <c r="G28" s="81" t="s">
        <v>440</v>
      </c>
      <c r="H28" s="30">
        <v>85.235884672390185</v>
      </c>
      <c r="I28" s="81" t="s">
        <v>440</v>
      </c>
      <c r="J28" s="24" t="s">
        <v>325</v>
      </c>
      <c r="L28" s="15"/>
      <c r="M28" s="15"/>
    </row>
    <row r="29" spans="1:13" ht="28.8" x14ac:dyDescent="0.3">
      <c r="A29" s="17" t="s">
        <v>149</v>
      </c>
      <c r="B29" s="18" t="s">
        <v>150</v>
      </c>
      <c r="C29" s="27">
        <v>88669.5</v>
      </c>
      <c r="D29" s="27">
        <v>19262.400000000001</v>
      </c>
      <c r="E29" s="27">
        <v>66046.200000000012</v>
      </c>
      <c r="F29" s="27">
        <v>3360.9</v>
      </c>
      <c r="G29" s="27">
        <v>21.723817096070238</v>
      </c>
      <c r="H29" s="27">
        <v>74.485815302894466</v>
      </c>
      <c r="I29" s="27">
        <v>3.7903676010353058</v>
      </c>
      <c r="J29" s="14" t="s">
        <v>436</v>
      </c>
      <c r="L29" s="15"/>
      <c r="M29" s="15"/>
    </row>
    <row r="30" spans="1:13" x14ac:dyDescent="0.3">
      <c r="A30" s="17" t="s">
        <v>196</v>
      </c>
      <c r="B30" s="18" t="s">
        <v>197</v>
      </c>
      <c r="C30" s="27">
        <v>61817.400000000009</v>
      </c>
      <c r="D30" s="27">
        <v>58694.100000000006</v>
      </c>
      <c r="E30" s="84" t="s">
        <v>440</v>
      </c>
      <c r="F30" s="84" t="s">
        <v>440</v>
      </c>
      <c r="G30" s="27">
        <v>95</v>
      </c>
      <c r="H30" s="84" t="s">
        <v>440</v>
      </c>
      <c r="I30" s="84" t="s">
        <v>440</v>
      </c>
      <c r="J30" s="14" t="s">
        <v>198</v>
      </c>
      <c r="L30" s="15"/>
      <c r="M30" s="15"/>
    </row>
    <row r="31" spans="1:13" ht="28.2" x14ac:dyDescent="0.3">
      <c r="A31" s="17" t="s">
        <v>211</v>
      </c>
      <c r="B31" s="18" t="s">
        <v>212</v>
      </c>
      <c r="C31" s="27">
        <v>70809.000000000015</v>
      </c>
      <c r="D31" s="27">
        <v>57180.499999999993</v>
      </c>
      <c r="E31" s="27">
        <v>8273.6</v>
      </c>
      <c r="F31" s="27">
        <v>5354.9</v>
      </c>
      <c r="G31" s="27">
        <v>80.7</v>
      </c>
      <c r="H31" s="27">
        <v>11.684390402349983</v>
      </c>
      <c r="I31" s="27">
        <v>7.5624567498481818</v>
      </c>
      <c r="J31" s="14" t="s">
        <v>213</v>
      </c>
      <c r="L31" s="15"/>
      <c r="M31" s="15"/>
    </row>
    <row r="32" spans="1:13" ht="28.2" x14ac:dyDescent="0.3">
      <c r="A32" s="17" t="s">
        <v>235</v>
      </c>
      <c r="B32" s="18" t="s">
        <v>236</v>
      </c>
      <c r="C32" s="27">
        <v>6054.8</v>
      </c>
      <c r="D32" s="27">
        <v>4724.0999999999995</v>
      </c>
      <c r="E32" s="84" t="s">
        <v>440</v>
      </c>
      <c r="F32" s="84" t="s">
        <v>440</v>
      </c>
      <c r="G32" s="27">
        <v>78.022395454845721</v>
      </c>
      <c r="H32" s="84" t="s">
        <v>440</v>
      </c>
      <c r="I32" s="84" t="s">
        <v>440</v>
      </c>
      <c r="J32" s="14" t="s">
        <v>237</v>
      </c>
      <c r="L32" s="15"/>
      <c r="M32" s="15"/>
    </row>
    <row r="33" spans="1:13" x14ac:dyDescent="0.3">
      <c r="A33" s="17" t="s">
        <v>246</v>
      </c>
      <c r="B33" s="18" t="s">
        <v>247</v>
      </c>
      <c r="C33" s="27">
        <v>8126.4000000000005</v>
      </c>
      <c r="D33" s="27">
        <v>3536.1</v>
      </c>
      <c r="E33" s="27">
        <v>4298.1000000000004</v>
      </c>
      <c r="F33" s="27">
        <v>292.19999999999993</v>
      </c>
      <c r="G33" s="27">
        <v>43.513733018310688</v>
      </c>
      <c r="H33" s="27">
        <v>52.890578854105144</v>
      </c>
      <c r="I33" s="27">
        <v>3.5956881275841694</v>
      </c>
      <c r="J33" s="14" t="s">
        <v>248</v>
      </c>
      <c r="L33" s="15"/>
      <c r="M33" s="15"/>
    </row>
    <row r="34" spans="1:13" s="32" customFormat="1" x14ac:dyDescent="0.3">
      <c r="A34" s="25"/>
      <c r="B34" s="34"/>
      <c r="L34" s="9"/>
      <c r="M34" s="9"/>
    </row>
    <row r="35" spans="1:13" s="32" customFormat="1" x14ac:dyDescent="0.3">
      <c r="A35" s="25"/>
      <c r="B35" s="34"/>
      <c r="C35" s="35"/>
      <c r="D35" s="35"/>
      <c r="E35" s="35"/>
      <c r="F35" s="35"/>
      <c r="L35" s="9"/>
      <c r="M35" s="9"/>
    </row>
    <row r="36" spans="1:13" s="32" customFormat="1" x14ac:dyDescent="0.3">
      <c r="A36" s="25"/>
      <c r="B36" s="34"/>
      <c r="C36" s="35"/>
      <c r="D36" s="35"/>
      <c r="E36" s="35"/>
      <c r="F36" s="35"/>
      <c r="L36" s="9"/>
      <c r="M36" s="9"/>
    </row>
    <row r="37" spans="1:13" s="32" customFormat="1" x14ac:dyDescent="0.3">
      <c r="A37" s="25"/>
      <c r="B37" s="34"/>
      <c r="L37" s="9"/>
      <c r="M37" s="9"/>
    </row>
    <row r="38" spans="1:13" s="32" customFormat="1" x14ac:dyDescent="0.3">
      <c r="A38" s="25"/>
      <c r="B38" s="34"/>
      <c r="L38" s="9"/>
      <c r="M38" s="9"/>
    </row>
  </sheetData>
  <mergeCells count="7"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6" customWidth="1"/>
    <col min="2" max="2" width="7.90625" style="37" customWidth="1"/>
    <col min="3" max="3" width="12.453125" style="32" customWidth="1"/>
    <col min="4" max="9" width="10.1796875" style="32" customWidth="1"/>
    <col min="10" max="10" width="30.54296875" style="32" customWidth="1"/>
    <col min="11" max="11" width="2.54296875" style="32" customWidth="1"/>
    <col min="12" max="12" width="9.08984375" style="9" bestFit="1" customWidth="1"/>
    <col min="13" max="16384" width="8" style="9"/>
  </cols>
  <sheetData>
    <row r="1" spans="1:12" s="2" customFormat="1" ht="18.75" customHeight="1" x14ac:dyDescent="0.35">
      <c r="A1" s="124" t="s">
        <v>470</v>
      </c>
      <c r="B1" s="124"/>
      <c r="C1" s="124"/>
      <c r="D1" s="124"/>
      <c r="E1" s="124"/>
      <c r="F1" s="124"/>
      <c r="G1" s="124"/>
      <c r="H1" s="124"/>
      <c r="I1" s="124"/>
      <c r="J1" s="124"/>
      <c r="K1" s="38"/>
    </row>
    <row r="2" spans="1:12" s="2" customFormat="1" ht="18.75" customHeight="1" x14ac:dyDescent="0.35">
      <c r="A2" s="108" t="s">
        <v>514</v>
      </c>
      <c r="B2" s="108"/>
      <c r="C2" s="108"/>
      <c r="D2" s="108"/>
      <c r="E2" s="108"/>
      <c r="F2" s="108"/>
      <c r="G2" s="108"/>
      <c r="H2" s="108"/>
      <c r="I2" s="108"/>
      <c r="J2" s="39"/>
      <c r="K2" s="39"/>
    </row>
    <row r="3" spans="1:12" s="5" customFormat="1" ht="59.25" customHeight="1" x14ac:dyDescent="0.2">
      <c r="A3" s="109"/>
      <c r="B3" s="111" t="s">
        <v>0</v>
      </c>
      <c r="C3" s="113" t="s">
        <v>1</v>
      </c>
      <c r="D3" s="3" t="s">
        <v>2</v>
      </c>
      <c r="E3" s="3"/>
      <c r="F3" s="3"/>
      <c r="G3" s="115" t="s">
        <v>3</v>
      </c>
      <c r="H3" s="116"/>
      <c r="I3" s="116"/>
      <c r="J3" s="117"/>
      <c r="K3" s="4"/>
    </row>
    <row r="4" spans="1:12" ht="59.25" customHeight="1" x14ac:dyDescent="0.3">
      <c r="A4" s="110"/>
      <c r="B4" s="112"/>
      <c r="C4" s="114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18"/>
      <c r="K4" s="4"/>
    </row>
    <row r="5" spans="1:12" s="16" customFormat="1" x14ac:dyDescent="0.3">
      <c r="A5" s="11" t="s">
        <v>7</v>
      </c>
      <c r="B5" s="18"/>
      <c r="C5" s="13">
        <v>15283877.300000004</v>
      </c>
      <c r="D5" s="13">
        <v>2441344.0999999996</v>
      </c>
      <c r="E5" s="13">
        <v>12314784.000000002</v>
      </c>
      <c r="F5" s="13">
        <v>527749.20000000007</v>
      </c>
      <c r="G5" s="13">
        <v>15.973329621011803</v>
      </c>
      <c r="H5" s="13">
        <v>80.573690551676947</v>
      </c>
      <c r="I5" s="13">
        <v>3.4</v>
      </c>
      <c r="J5" s="14" t="s">
        <v>8</v>
      </c>
      <c r="K5" s="13"/>
      <c r="L5" s="15"/>
    </row>
    <row r="6" spans="1:12" s="19" customFormat="1" ht="30" customHeight="1" x14ac:dyDescent="0.3">
      <c r="A6" s="17" t="s">
        <v>9</v>
      </c>
      <c r="B6" s="18" t="s">
        <v>10</v>
      </c>
      <c r="C6" s="13">
        <v>7339130.6000000015</v>
      </c>
      <c r="D6" s="13">
        <v>717395.9</v>
      </c>
      <c r="E6" s="13">
        <v>6438219.5999999996</v>
      </c>
      <c r="F6" s="13">
        <v>183515.09999999995</v>
      </c>
      <c r="G6" s="13">
        <v>9.7749439150190334</v>
      </c>
      <c r="H6" s="13">
        <v>87.724554186295549</v>
      </c>
      <c r="I6" s="13">
        <v>2.5005018986853824</v>
      </c>
      <c r="J6" s="14" t="s">
        <v>11</v>
      </c>
      <c r="K6" s="13"/>
      <c r="L6" s="15"/>
    </row>
    <row r="7" spans="1:12" s="19" customFormat="1" ht="13.8" x14ac:dyDescent="0.25">
      <c r="A7" s="20" t="s">
        <v>12</v>
      </c>
      <c r="B7" s="21">
        <v>49</v>
      </c>
      <c r="C7" s="22">
        <v>2784931.8000000007</v>
      </c>
      <c r="D7" s="22">
        <v>549374.20000000007</v>
      </c>
      <c r="E7" s="22">
        <v>2226593.2000000007</v>
      </c>
      <c r="F7" s="22">
        <v>8964.4</v>
      </c>
      <c r="G7" s="22">
        <v>19.726666196996277</v>
      </c>
      <c r="H7" s="22">
        <v>79.951444412390998</v>
      </c>
      <c r="I7" s="22">
        <v>0.32188939061272515</v>
      </c>
      <c r="J7" s="24" t="s">
        <v>258</v>
      </c>
      <c r="K7" s="13"/>
      <c r="L7" s="15"/>
    </row>
    <row r="8" spans="1:12" s="19" customFormat="1" ht="15.75" customHeight="1" x14ac:dyDescent="0.25">
      <c r="A8" s="20" t="s">
        <v>23</v>
      </c>
      <c r="B8" s="21">
        <v>50</v>
      </c>
      <c r="C8" s="22">
        <v>47551.200000000004</v>
      </c>
      <c r="D8" s="13" t="s">
        <v>437</v>
      </c>
      <c r="E8" s="22">
        <v>47551.200000000004</v>
      </c>
      <c r="F8" s="13" t="s">
        <v>437</v>
      </c>
      <c r="G8" s="13" t="s">
        <v>437</v>
      </c>
      <c r="H8" s="22">
        <v>100</v>
      </c>
      <c r="I8" s="13" t="s">
        <v>437</v>
      </c>
      <c r="J8" s="24" t="s">
        <v>264</v>
      </c>
      <c r="K8" s="22"/>
      <c r="L8" s="15"/>
    </row>
    <row r="9" spans="1:12" s="19" customFormat="1" ht="15.75" customHeight="1" x14ac:dyDescent="0.25">
      <c r="A9" s="20" t="s">
        <v>32</v>
      </c>
      <c r="B9" s="21">
        <v>51</v>
      </c>
      <c r="C9" s="81" t="s">
        <v>440</v>
      </c>
      <c r="D9" s="81" t="s">
        <v>440</v>
      </c>
      <c r="E9" s="81" t="s">
        <v>440</v>
      </c>
      <c r="F9" s="81" t="s">
        <v>440</v>
      </c>
      <c r="G9" s="81" t="s">
        <v>440</v>
      </c>
      <c r="H9" s="81" t="s">
        <v>440</v>
      </c>
      <c r="I9" s="81" t="s">
        <v>440</v>
      </c>
      <c r="J9" s="24" t="s">
        <v>269</v>
      </c>
      <c r="K9" s="22"/>
      <c r="L9" s="15"/>
    </row>
    <row r="10" spans="1:12" s="25" customFormat="1" ht="27.6" x14ac:dyDescent="0.25">
      <c r="A10" s="20" t="s">
        <v>37</v>
      </c>
      <c r="B10" s="21">
        <v>52</v>
      </c>
      <c r="C10" s="22">
        <v>4334568.9000000004</v>
      </c>
      <c r="D10" s="22">
        <v>122958.40000000001</v>
      </c>
      <c r="E10" s="22">
        <v>4037059.8</v>
      </c>
      <c r="F10" s="22">
        <v>174550.69999999995</v>
      </c>
      <c r="G10" s="22">
        <v>2.83669271008704</v>
      </c>
      <c r="H10" s="22">
        <v>93.2</v>
      </c>
      <c r="I10" s="22">
        <v>4.0269448710343481</v>
      </c>
      <c r="J10" s="24" t="s">
        <v>38</v>
      </c>
      <c r="K10" s="22"/>
      <c r="L10" s="15"/>
    </row>
    <row r="11" spans="1:12" s="25" customFormat="1" ht="15.75" customHeight="1" x14ac:dyDescent="0.25">
      <c r="A11" s="20" t="s">
        <v>43</v>
      </c>
      <c r="B11" s="21">
        <v>53</v>
      </c>
      <c r="C11" s="81" t="s">
        <v>440</v>
      </c>
      <c r="D11" s="81" t="s">
        <v>440</v>
      </c>
      <c r="E11" s="81" t="s">
        <v>440</v>
      </c>
      <c r="F11" s="81" t="s">
        <v>440</v>
      </c>
      <c r="G11" s="81" t="s">
        <v>440</v>
      </c>
      <c r="H11" s="81" t="s">
        <v>440</v>
      </c>
      <c r="I11" s="81" t="s">
        <v>440</v>
      </c>
      <c r="J11" s="24" t="s">
        <v>44</v>
      </c>
      <c r="K11" s="22"/>
      <c r="L11" s="15"/>
    </row>
    <row r="12" spans="1:12" s="26" customFormat="1" ht="32.25" customHeight="1" x14ac:dyDescent="0.35">
      <c r="A12" s="17" t="s">
        <v>49</v>
      </c>
      <c r="B12" s="18" t="s">
        <v>50</v>
      </c>
      <c r="C12" s="13">
        <v>570227.60000000009</v>
      </c>
      <c r="D12" s="13">
        <v>324361.8</v>
      </c>
      <c r="E12" s="13">
        <v>244611.00000000003</v>
      </c>
      <c r="F12" s="13">
        <v>1254.8000000000002</v>
      </c>
      <c r="G12" s="13">
        <v>56.882865718881362</v>
      </c>
      <c r="H12" s="13">
        <v>42.897081796812358</v>
      </c>
      <c r="I12" s="13">
        <v>0.2200524843062665</v>
      </c>
      <c r="J12" s="14" t="s">
        <v>51</v>
      </c>
      <c r="K12" s="13"/>
      <c r="L12" s="15"/>
    </row>
    <row r="13" spans="1:12" s="26" customFormat="1" ht="15.75" customHeight="1" x14ac:dyDescent="0.35">
      <c r="A13" s="17" t="s">
        <v>68</v>
      </c>
      <c r="B13" s="18" t="s">
        <v>69</v>
      </c>
      <c r="C13" s="13">
        <v>924392.20000000007</v>
      </c>
      <c r="D13" s="13">
        <v>103692.5</v>
      </c>
      <c r="E13" s="13">
        <v>797380.2</v>
      </c>
      <c r="F13" s="13">
        <v>23319.5</v>
      </c>
      <c r="G13" s="13">
        <v>11.21737072208095</v>
      </c>
      <c r="H13" s="13">
        <v>86.259944642544568</v>
      </c>
      <c r="I13" s="13">
        <v>2.5226846353744654</v>
      </c>
      <c r="J13" s="14" t="s">
        <v>70</v>
      </c>
      <c r="K13" s="13"/>
      <c r="L13" s="15"/>
    </row>
    <row r="14" spans="1:12" s="26" customFormat="1" ht="15.75" customHeight="1" x14ac:dyDescent="0.35">
      <c r="A14" s="20" t="s">
        <v>71</v>
      </c>
      <c r="B14" s="21">
        <v>58</v>
      </c>
      <c r="C14" s="22">
        <v>48789.299999999996</v>
      </c>
      <c r="D14" s="22">
        <v>1330.6999999999998</v>
      </c>
      <c r="E14" s="22">
        <v>46696.7</v>
      </c>
      <c r="F14" s="22">
        <v>761.9</v>
      </c>
      <c r="G14" s="22">
        <v>2.7274422875507538</v>
      </c>
      <c r="H14" s="22">
        <v>95.710944817818671</v>
      </c>
      <c r="I14" s="22">
        <v>1.5616128946305852</v>
      </c>
      <c r="J14" s="24" t="s">
        <v>285</v>
      </c>
      <c r="K14" s="13"/>
      <c r="L14" s="15"/>
    </row>
    <row r="15" spans="1:12" s="26" customFormat="1" ht="42.6" customHeight="1" x14ac:dyDescent="0.35">
      <c r="A15" s="23" t="s">
        <v>76</v>
      </c>
      <c r="B15" s="21">
        <v>59</v>
      </c>
      <c r="C15" s="22">
        <v>12636.300000000001</v>
      </c>
      <c r="D15" s="22">
        <v>7998.4000000000005</v>
      </c>
      <c r="E15" s="22">
        <v>4596.8999999999996</v>
      </c>
      <c r="F15" s="22">
        <v>41</v>
      </c>
      <c r="G15" s="22">
        <v>63.297009409399905</v>
      </c>
      <c r="H15" s="22">
        <v>36.378528524963791</v>
      </c>
      <c r="I15" s="22">
        <v>0.32446206563630176</v>
      </c>
      <c r="J15" s="24" t="s">
        <v>288</v>
      </c>
      <c r="K15" s="13"/>
      <c r="L15" s="15"/>
    </row>
    <row r="16" spans="1:12" s="26" customFormat="1" ht="28.8" x14ac:dyDescent="0.35">
      <c r="A16" s="23" t="s">
        <v>81</v>
      </c>
      <c r="B16" s="21">
        <v>60</v>
      </c>
      <c r="C16" s="22">
        <v>38813.999999999993</v>
      </c>
      <c r="D16" s="22">
        <v>9703.1</v>
      </c>
      <c r="E16" s="22">
        <v>29000.100000000002</v>
      </c>
      <c r="F16" s="22">
        <v>110.8</v>
      </c>
      <c r="G16" s="22">
        <v>24.998969444015053</v>
      </c>
      <c r="H16" s="22">
        <v>74.715566548152751</v>
      </c>
      <c r="I16" s="22">
        <v>0.28546400783222553</v>
      </c>
      <c r="J16" s="24" t="s">
        <v>291</v>
      </c>
      <c r="K16" s="13"/>
      <c r="L16" s="15"/>
    </row>
    <row r="17" spans="1:12" ht="28.8" customHeight="1" x14ac:dyDescent="0.3">
      <c r="A17" s="20" t="s">
        <v>86</v>
      </c>
      <c r="B17" s="21">
        <v>61</v>
      </c>
      <c r="C17" s="22">
        <v>164368.20000000001</v>
      </c>
      <c r="D17" s="22">
        <v>77655.8</v>
      </c>
      <c r="E17" s="22">
        <v>85822.5</v>
      </c>
      <c r="F17" s="22">
        <v>889.90000000000009</v>
      </c>
      <c r="G17" s="22">
        <v>47.3</v>
      </c>
      <c r="H17" s="22">
        <v>52.213566857822855</v>
      </c>
      <c r="I17" s="22">
        <v>0.54140642776400794</v>
      </c>
      <c r="J17" s="24" t="s">
        <v>87</v>
      </c>
      <c r="K17" s="22"/>
      <c r="L17" s="15"/>
    </row>
    <row r="18" spans="1:12" ht="42" x14ac:dyDescent="0.3">
      <c r="A18" s="23" t="s">
        <v>96</v>
      </c>
      <c r="B18" s="21">
        <v>62</v>
      </c>
      <c r="C18" s="22">
        <v>407931.39999999997</v>
      </c>
      <c r="D18" s="22">
        <v>1064.0999999999999</v>
      </c>
      <c r="E18" s="22">
        <v>396090.79999999993</v>
      </c>
      <c r="F18" s="22">
        <v>10776.5</v>
      </c>
      <c r="G18" s="22">
        <v>0.26085268258339517</v>
      </c>
      <c r="H18" s="22">
        <v>97.097404122359777</v>
      </c>
      <c r="I18" s="22">
        <v>2.641743195056816</v>
      </c>
      <c r="J18" s="24" t="s">
        <v>298</v>
      </c>
      <c r="K18" s="22"/>
      <c r="L18" s="15"/>
    </row>
    <row r="19" spans="1:12" x14ac:dyDescent="0.3">
      <c r="A19" s="20" t="s">
        <v>97</v>
      </c>
      <c r="B19" s="21">
        <v>63</v>
      </c>
      <c r="C19" s="22">
        <v>251853</v>
      </c>
      <c r="D19" s="22">
        <v>5940.4000000000005</v>
      </c>
      <c r="E19" s="22">
        <v>235173.2</v>
      </c>
      <c r="F19" s="22">
        <v>10739.4</v>
      </c>
      <c r="G19" s="22">
        <v>2.2999999999999998</v>
      </c>
      <c r="H19" s="22">
        <v>93.377168427614521</v>
      </c>
      <c r="I19" s="22">
        <v>4.2641540898857668</v>
      </c>
      <c r="J19" s="24" t="s">
        <v>299</v>
      </c>
      <c r="K19" s="22"/>
      <c r="L19" s="15"/>
    </row>
    <row r="20" spans="1:12" x14ac:dyDescent="0.3">
      <c r="A20" s="17" t="s">
        <v>102</v>
      </c>
      <c r="B20" s="18" t="s">
        <v>103</v>
      </c>
      <c r="C20" s="13">
        <v>2291428.0000000023</v>
      </c>
      <c r="D20" s="13">
        <v>62314.1</v>
      </c>
      <c r="E20" s="13">
        <v>1972669.2</v>
      </c>
      <c r="F20" s="13">
        <v>256444.70000000007</v>
      </c>
      <c r="G20" s="13">
        <v>2.7194439449984875</v>
      </c>
      <c r="H20" s="13">
        <v>86.089076331440396</v>
      </c>
      <c r="I20" s="13">
        <v>11.19147972356102</v>
      </c>
      <c r="J20" s="14" t="s">
        <v>104</v>
      </c>
      <c r="K20" s="13"/>
      <c r="L20" s="15"/>
    </row>
    <row r="21" spans="1:12" ht="28.8" x14ac:dyDescent="0.3">
      <c r="A21" s="17" t="s">
        <v>111</v>
      </c>
      <c r="B21" s="18" t="s">
        <v>112</v>
      </c>
      <c r="C21" s="27">
        <v>1266292.0999999999</v>
      </c>
      <c r="D21" s="27">
        <v>34406.199999999997</v>
      </c>
      <c r="E21" s="27">
        <v>1211289.3999999997</v>
      </c>
      <c r="F21" s="27">
        <v>20596.5</v>
      </c>
      <c r="G21" s="27">
        <v>2.7170824172400665</v>
      </c>
      <c r="H21" s="27">
        <v>95.656397129856515</v>
      </c>
      <c r="I21" s="27">
        <v>1.6265204529034023</v>
      </c>
      <c r="J21" s="14" t="s">
        <v>113</v>
      </c>
      <c r="K21" s="22"/>
      <c r="L21" s="15"/>
    </row>
    <row r="22" spans="1:12" ht="30.6" customHeight="1" x14ac:dyDescent="0.3">
      <c r="A22" s="28" t="s">
        <v>114</v>
      </c>
      <c r="B22" s="21">
        <v>69</v>
      </c>
      <c r="C22" s="30">
        <v>80811.400000000009</v>
      </c>
      <c r="D22" s="30">
        <v>4567.2000000000007</v>
      </c>
      <c r="E22" s="30">
        <v>72823.199999999997</v>
      </c>
      <c r="F22" s="30">
        <v>3421</v>
      </c>
      <c r="G22" s="30">
        <v>5.6516778573320101</v>
      </c>
      <c r="H22" s="30">
        <v>90.115008526024781</v>
      </c>
      <c r="I22" s="30">
        <v>4.2333136166431959</v>
      </c>
      <c r="J22" s="41" t="s">
        <v>305</v>
      </c>
      <c r="K22" s="31"/>
      <c r="L22" s="15"/>
    </row>
    <row r="23" spans="1:12" ht="43.8" customHeight="1" x14ac:dyDescent="0.3">
      <c r="A23" s="28" t="s">
        <v>119</v>
      </c>
      <c r="B23" s="21">
        <v>70</v>
      </c>
      <c r="C23" s="30">
        <v>124782.7</v>
      </c>
      <c r="D23" s="13" t="s">
        <v>437</v>
      </c>
      <c r="E23" s="30">
        <v>118290.5</v>
      </c>
      <c r="F23" s="30">
        <v>6492.2</v>
      </c>
      <c r="G23" s="13" t="s">
        <v>437</v>
      </c>
      <c r="H23" s="30">
        <v>94.797195444560828</v>
      </c>
      <c r="I23" s="30">
        <v>5.202804555439176</v>
      </c>
      <c r="J23" s="41" t="s">
        <v>308</v>
      </c>
      <c r="K23" s="31"/>
      <c r="L23" s="15"/>
    </row>
    <row r="24" spans="1:12" ht="40.799999999999997" customHeight="1" x14ac:dyDescent="0.3">
      <c r="A24" s="28" t="s">
        <v>124</v>
      </c>
      <c r="B24" s="21">
        <v>71</v>
      </c>
      <c r="C24" s="30">
        <v>554157.6</v>
      </c>
      <c r="D24" s="30">
        <v>21185.19999999999</v>
      </c>
      <c r="E24" s="30">
        <v>523768.79999999993</v>
      </c>
      <c r="F24" s="30">
        <v>9203.5999999999985</v>
      </c>
      <c r="G24" s="30">
        <v>3.822955780088551</v>
      </c>
      <c r="H24" s="30">
        <v>94.516217047280406</v>
      </c>
      <c r="I24" s="30">
        <v>1.6608271726310346</v>
      </c>
      <c r="J24" s="41" t="s">
        <v>311</v>
      </c>
      <c r="K24" s="31"/>
      <c r="L24" s="15"/>
    </row>
    <row r="25" spans="1:12" x14ac:dyDescent="0.3">
      <c r="A25" s="20" t="s">
        <v>129</v>
      </c>
      <c r="B25" s="21">
        <v>72</v>
      </c>
      <c r="C25" s="30">
        <v>375704.79999999993</v>
      </c>
      <c r="D25" s="30">
        <v>4040</v>
      </c>
      <c r="E25" s="30">
        <v>370502.89999999991</v>
      </c>
      <c r="F25" s="30">
        <v>1161.9000000000001</v>
      </c>
      <c r="G25" s="30">
        <v>1.0753123196722536</v>
      </c>
      <c r="H25" s="30">
        <v>98.615428921855667</v>
      </c>
      <c r="I25" s="30">
        <v>0.30925875847207707</v>
      </c>
      <c r="J25" s="24" t="s">
        <v>314</v>
      </c>
      <c r="K25" s="15"/>
      <c r="L25" s="15"/>
    </row>
    <row r="26" spans="1:12" ht="28.2" x14ac:dyDescent="0.3">
      <c r="A26" s="23" t="s">
        <v>134</v>
      </c>
      <c r="B26" s="21">
        <v>73</v>
      </c>
      <c r="C26" s="30">
        <v>108025.90000000002</v>
      </c>
      <c r="D26" s="30">
        <v>428.4</v>
      </c>
      <c r="E26" s="30">
        <v>107463.40000000001</v>
      </c>
      <c r="F26" s="30">
        <v>134.1</v>
      </c>
      <c r="G26" s="30">
        <v>0.39657156293074153</v>
      </c>
      <c r="H26" s="30">
        <v>99.4792915402695</v>
      </c>
      <c r="I26" s="30">
        <v>0.1241368967997489</v>
      </c>
      <c r="J26" s="24" t="s">
        <v>317</v>
      </c>
      <c r="K26" s="15"/>
      <c r="L26" s="15"/>
    </row>
    <row r="27" spans="1:12" ht="28.2" x14ac:dyDescent="0.3">
      <c r="A27" s="23" t="s">
        <v>139</v>
      </c>
      <c r="B27" s="21">
        <v>74</v>
      </c>
      <c r="C27" s="30">
        <v>9305.9</v>
      </c>
      <c r="D27" s="30">
        <v>193.89999999999998</v>
      </c>
      <c r="E27" s="30">
        <v>9027.7000000000007</v>
      </c>
      <c r="F27" s="30">
        <v>84.3</v>
      </c>
      <c r="G27" s="30">
        <v>2.0836243673368506</v>
      </c>
      <c r="H27" s="30">
        <v>97.010498715868437</v>
      </c>
      <c r="I27" s="30">
        <v>0.9058769167947216</v>
      </c>
      <c r="J27" s="24" t="s">
        <v>320</v>
      </c>
      <c r="L27" s="15"/>
    </row>
    <row r="28" spans="1:12" x14ac:dyDescent="0.3">
      <c r="A28" s="20" t="s">
        <v>148</v>
      </c>
      <c r="B28" s="21">
        <v>75</v>
      </c>
      <c r="C28" s="30">
        <v>13503.800000000001</v>
      </c>
      <c r="D28" s="30">
        <v>3991.5000000000005</v>
      </c>
      <c r="E28" s="30">
        <v>9412.9</v>
      </c>
      <c r="F28" s="30">
        <v>99.4</v>
      </c>
      <c r="G28" s="30">
        <v>29.558346539492586</v>
      </c>
      <c r="H28" s="30">
        <v>69.705564359661722</v>
      </c>
      <c r="I28" s="30">
        <v>0.7360891008456879</v>
      </c>
      <c r="J28" s="24" t="s">
        <v>325</v>
      </c>
      <c r="L28" s="15"/>
    </row>
    <row r="29" spans="1:12" ht="28.8" x14ac:dyDescent="0.3">
      <c r="A29" s="17" t="s">
        <v>149</v>
      </c>
      <c r="B29" s="18" t="s">
        <v>150</v>
      </c>
      <c r="C29" s="27">
        <v>1800021.4000000001</v>
      </c>
      <c r="D29" s="27">
        <v>456711.19999999995</v>
      </c>
      <c r="E29" s="27">
        <v>1325478.6000000001</v>
      </c>
      <c r="F29" s="27">
        <v>17831.599999999999</v>
      </c>
      <c r="G29" s="27">
        <v>25.372542793102344</v>
      </c>
      <c r="H29" s="27">
        <v>73.63682453997491</v>
      </c>
      <c r="I29" s="27">
        <v>0.99063266692273744</v>
      </c>
      <c r="J29" s="14" t="s">
        <v>436</v>
      </c>
      <c r="L29" s="15"/>
    </row>
    <row r="30" spans="1:12" x14ac:dyDescent="0.3">
      <c r="A30" s="17" t="s">
        <v>196</v>
      </c>
      <c r="B30" s="18" t="s">
        <v>197</v>
      </c>
      <c r="C30" s="27">
        <v>365116.9</v>
      </c>
      <c r="D30" s="27">
        <v>254659.50000000009</v>
      </c>
      <c r="E30" s="27">
        <v>108102.00000000001</v>
      </c>
      <c r="F30" s="27">
        <v>2355.3999999999996</v>
      </c>
      <c r="G30" s="27">
        <v>69.8</v>
      </c>
      <c r="H30" s="27">
        <v>29.607503788512666</v>
      </c>
      <c r="I30" s="27">
        <v>0.64510845704485309</v>
      </c>
      <c r="J30" s="14" t="s">
        <v>198</v>
      </c>
      <c r="L30" s="15"/>
    </row>
    <row r="31" spans="1:12" ht="28.2" x14ac:dyDescent="0.3">
      <c r="A31" s="17" t="s">
        <v>211</v>
      </c>
      <c r="B31" s="18" t="s">
        <v>212</v>
      </c>
      <c r="C31" s="27">
        <v>569459.80000000005</v>
      </c>
      <c r="D31" s="27">
        <v>430649.60000000009</v>
      </c>
      <c r="E31" s="27">
        <v>123959.29999999997</v>
      </c>
      <c r="F31" s="27">
        <v>14850.9</v>
      </c>
      <c r="G31" s="27">
        <v>75.624231947540466</v>
      </c>
      <c r="H31" s="27">
        <v>21.767875449680552</v>
      </c>
      <c r="I31" s="27">
        <v>2.6078926027789842</v>
      </c>
      <c r="J31" s="14" t="s">
        <v>213</v>
      </c>
      <c r="L31" s="15"/>
    </row>
    <row r="32" spans="1:12" ht="28.2" x14ac:dyDescent="0.3">
      <c r="A32" s="17" t="s">
        <v>235</v>
      </c>
      <c r="B32" s="18" t="s">
        <v>236</v>
      </c>
      <c r="C32" s="27">
        <v>72192.799999999988</v>
      </c>
      <c r="D32" s="27">
        <v>45529</v>
      </c>
      <c r="E32" s="27">
        <v>24148.399999999998</v>
      </c>
      <c r="F32" s="27">
        <v>2515.3999999999996</v>
      </c>
      <c r="G32" s="27">
        <v>63.065845901530359</v>
      </c>
      <c r="H32" s="27">
        <v>33.449873117540804</v>
      </c>
      <c r="I32" s="27">
        <v>3.4842809809288458</v>
      </c>
      <c r="J32" s="14" t="s">
        <v>237</v>
      </c>
      <c r="L32" s="15"/>
    </row>
    <row r="33" spans="1:12" x14ac:dyDescent="0.3">
      <c r="A33" s="17" t="s">
        <v>246</v>
      </c>
      <c r="B33" s="18" t="s">
        <v>247</v>
      </c>
      <c r="C33" s="27">
        <v>85615.9</v>
      </c>
      <c r="D33" s="27">
        <v>11624.300000000001</v>
      </c>
      <c r="E33" s="27">
        <v>68926.3</v>
      </c>
      <c r="F33" s="27">
        <v>5065.3</v>
      </c>
      <c r="G33" s="27">
        <v>13.577267773859763</v>
      </c>
      <c r="H33" s="27">
        <v>80.506424624398036</v>
      </c>
      <c r="I33" s="27">
        <v>5.9163076017422007</v>
      </c>
      <c r="J33" s="14" t="s">
        <v>248</v>
      </c>
      <c r="L33" s="15"/>
    </row>
    <row r="34" spans="1:12" s="32" customFormat="1" x14ac:dyDescent="0.3">
      <c r="A34" s="25"/>
      <c r="B34" s="34"/>
      <c r="L34" s="9"/>
    </row>
    <row r="35" spans="1:12" s="32" customFormat="1" x14ac:dyDescent="0.3">
      <c r="A35" s="25"/>
      <c r="B35" s="34"/>
      <c r="C35" s="35"/>
      <c r="D35" s="35"/>
      <c r="E35" s="35"/>
      <c r="F35" s="35"/>
      <c r="L35" s="9"/>
    </row>
    <row r="36" spans="1:12" s="32" customFormat="1" x14ac:dyDescent="0.3">
      <c r="A36" s="25"/>
      <c r="B36" s="34"/>
      <c r="C36" s="35"/>
      <c r="D36" s="35"/>
      <c r="E36" s="35"/>
      <c r="F36" s="35"/>
      <c r="L36" s="9"/>
    </row>
    <row r="37" spans="1:12" s="32" customFormat="1" x14ac:dyDescent="0.3">
      <c r="A37" s="25"/>
      <c r="B37" s="34"/>
      <c r="L37" s="9"/>
    </row>
    <row r="38" spans="1:12" s="32" customFormat="1" x14ac:dyDescent="0.3">
      <c r="A38" s="25"/>
      <c r="B38" s="34"/>
      <c r="L38" s="9"/>
    </row>
  </sheetData>
  <mergeCells count="7"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6" customWidth="1"/>
    <col min="2" max="2" width="7.90625" style="37" customWidth="1"/>
    <col min="3" max="3" width="12.453125" style="32" customWidth="1"/>
    <col min="4" max="9" width="10.1796875" style="32" customWidth="1"/>
    <col min="10" max="10" width="30.54296875" style="32" customWidth="1"/>
    <col min="11" max="11" width="2.54296875" style="32" customWidth="1"/>
    <col min="12" max="12" width="8.453125" style="9" customWidth="1"/>
    <col min="13" max="13" width="9.08984375" style="9" bestFit="1" customWidth="1"/>
    <col min="14" max="16384" width="8" style="9"/>
  </cols>
  <sheetData>
    <row r="1" spans="1:13" s="2" customFormat="1" ht="18.75" customHeight="1" x14ac:dyDescent="0.35">
      <c r="A1" s="124" t="s">
        <v>471</v>
      </c>
      <c r="B1" s="124"/>
      <c r="C1" s="124"/>
      <c r="D1" s="124"/>
      <c r="E1" s="124"/>
      <c r="F1" s="124"/>
      <c r="G1" s="124"/>
      <c r="H1" s="124"/>
      <c r="I1" s="124"/>
      <c r="J1" s="124"/>
      <c r="K1" s="1"/>
    </row>
    <row r="2" spans="1:13" s="2" customFormat="1" ht="18.75" customHeight="1" x14ac:dyDescent="0.35">
      <c r="A2" s="108" t="s">
        <v>513</v>
      </c>
      <c r="B2" s="108"/>
      <c r="C2" s="108"/>
      <c r="D2" s="108"/>
      <c r="E2" s="108"/>
      <c r="F2" s="108"/>
      <c r="G2" s="108"/>
      <c r="H2" s="108"/>
      <c r="I2" s="108"/>
      <c r="J2" s="39"/>
      <c r="K2" s="1"/>
    </row>
    <row r="3" spans="1:13" s="5" customFormat="1" ht="59.25" customHeight="1" x14ac:dyDescent="0.2">
      <c r="A3" s="109"/>
      <c r="B3" s="111" t="s">
        <v>0</v>
      </c>
      <c r="C3" s="113" t="s">
        <v>1</v>
      </c>
      <c r="D3" s="3" t="s">
        <v>2</v>
      </c>
      <c r="E3" s="3"/>
      <c r="F3" s="3"/>
      <c r="G3" s="115" t="s">
        <v>3</v>
      </c>
      <c r="H3" s="116"/>
      <c r="I3" s="116"/>
      <c r="J3" s="117"/>
      <c r="K3" s="4"/>
    </row>
    <row r="4" spans="1:13" ht="59.25" customHeight="1" x14ac:dyDescent="0.3">
      <c r="A4" s="110"/>
      <c r="B4" s="112"/>
      <c r="C4" s="114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18"/>
      <c r="K4" s="4"/>
      <c r="L4" s="10"/>
    </row>
    <row r="5" spans="1:13" s="16" customFormat="1" x14ac:dyDescent="0.3">
      <c r="A5" s="11" t="s">
        <v>7</v>
      </c>
      <c r="B5" s="18"/>
      <c r="C5" s="13">
        <v>5697658.9000000013</v>
      </c>
      <c r="D5" s="13">
        <v>517464.6</v>
      </c>
      <c r="E5" s="13">
        <v>5065787.2999999989</v>
      </c>
      <c r="F5" s="13">
        <v>114407</v>
      </c>
      <c r="G5" s="13">
        <v>9.0820564916583528</v>
      </c>
      <c r="H5" s="13">
        <v>88.909978447463715</v>
      </c>
      <c r="I5" s="13">
        <v>2.0079650608778978</v>
      </c>
      <c r="J5" s="14" t="s">
        <v>8</v>
      </c>
      <c r="K5" s="13"/>
      <c r="L5" s="15"/>
      <c r="M5" s="15"/>
    </row>
    <row r="6" spans="1:13" s="19" customFormat="1" ht="30" customHeight="1" x14ac:dyDescent="0.3">
      <c r="A6" s="17" t="s">
        <v>9</v>
      </c>
      <c r="B6" s="18" t="s">
        <v>10</v>
      </c>
      <c r="C6" s="13">
        <v>1421920.2</v>
      </c>
      <c r="D6" s="13">
        <v>163590.49999999997</v>
      </c>
      <c r="E6" s="13">
        <v>1239536.3</v>
      </c>
      <c r="F6" s="13">
        <v>18793.400000000001</v>
      </c>
      <c r="G6" s="13">
        <v>11.504900204666898</v>
      </c>
      <c r="H6" s="13">
        <v>87.173408184228634</v>
      </c>
      <c r="I6" s="13">
        <v>1.3216916111044772</v>
      </c>
      <c r="J6" s="14" t="s">
        <v>11</v>
      </c>
      <c r="K6" s="13"/>
      <c r="L6" s="15"/>
      <c r="M6" s="15"/>
    </row>
    <row r="7" spans="1:13" s="19" customFormat="1" ht="13.8" x14ac:dyDescent="0.25">
      <c r="A7" s="20" t="s">
        <v>12</v>
      </c>
      <c r="B7" s="21">
        <v>49</v>
      </c>
      <c r="C7" s="22">
        <v>619198.39999999991</v>
      </c>
      <c r="D7" s="22">
        <v>130482.99999999999</v>
      </c>
      <c r="E7" s="22">
        <v>470853.19999999995</v>
      </c>
      <c r="F7" s="22">
        <v>17862.2</v>
      </c>
      <c r="G7" s="22">
        <v>21.07289036922576</v>
      </c>
      <c r="H7" s="22">
        <v>76.042379954470178</v>
      </c>
      <c r="I7" s="22">
        <v>2.8847296763040737</v>
      </c>
      <c r="J7" s="24" t="s">
        <v>258</v>
      </c>
      <c r="K7" s="13"/>
      <c r="L7" s="15"/>
      <c r="M7" s="15"/>
    </row>
    <row r="8" spans="1:13" s="19" customFormat="1" ht="15.75" customHeight="1" x14ac:dyDescent="0.25">
      <c r="A8" s="20" t="s">
        <v>23</v>
      </c>
      <c r="B8" s="21">
        <v>50</v>
      </c>
      <c r="C8" s="22">
        <v>21801.300000000003</v>
      </c>
      <c r="D8" s="13" t="s">
        <v>437</v>
      </c>
      <c r="E8" s="22">
        <v>21801.300000000003</v>
      </c>
      <c r="F8" s="13" t="s">
        <v>437</v>
      </c>
      <c r="G8" s="13" t="s">
        <v>437</v>
      </c>
      <c r="H8" s="22">
        <v>100</v>
      </c>
      <c r="I8" s="13" t="s">
        <v>437</v>
      </c>
      <c r="J8" s="24" t="s">
        <v>264</v>
      </c>
      <c r="K8" s="22"/>
      <c r="L8" s="15"/>
      <c r="M8" s="15"/>
    </row>
    <row r="9" spans="1:13" s="19" customFormat="1" ht="15.75" customHeight="1" x14ac:dyDescent="0.25">
      <c r="A9" s="20" t="s">
        <v>32</v>
      </c>
      <c r="B9" s="21">
        <v>51</v>
      </c>
      <c r="C9" s="81" t="s">
        <v>440</v>
      </c>
      <c r="D9" s="81" t="s">
        <v>440</v>
      </c>
      <c r="E9" s="81" t="s">
        <v>440</v>
      </c>
      <c r="F9" s="81" t="s">
        <v>440</v>
      </c>
      <c r="G9" s="81" t="s">
        <v>440</v>
      </c>
      <c r="H9" s="81" t="s">
        <v>440</v>
      </c>
      <c r="I9" s="81" t="s">
        <v>440</v>
      </c>
      <c r="J9" s="24" t="s">
        <v>269</v>
      </c>
      <c r="K9" s="22"/>
      <c r="L9" s="15"/>
      <c r="M9" s="15"/>
    </row>
    <row r="10" spans="1:13" s="25" customFormat="1" ht="27.6" x14ac:dyDescent="0.25">
      <c r="A10" s="20" t="s">
        <v>37</v>
      </c>
      <c r="B10" s="21">
        <v>52</v>
      </c>
      <c r="C10" s="22">
        <v>712172.5</v>
      </c>
      <c r="D10" s="22">
        <v>8202.2000000000007</v>
      </c>
      <c r="E10" s="22">
        <v>703636.60000000009</v>
      </c>
      <c r="F10" s="22">
        <v>333.7</v>
      </c>
      <c r="G10" s="22">
        <v>1.1517153498625685</v>
      </c>
      <c r="H10" s="22">
        <v>98.801428024811429</v>
      </c>
      <c r="I10" s="22">
        <v>4.6856625326027052E-2</v>
      </c>
      <c r="J10" s="24" t="s">
        <v>38</v>
      </c>
      <c r="K10" s="22"/>
      <c r="L10" s="15"/>
      <c r="M10" s="15"/>
    </row>
    <row r="11" spans="1:13" s="25" customFormat="1" ht="15.75" customHeight="1" x14ac:dyDescent="0.25">
      <c r="A11" s="20" t="s">
        <v>43</v>
      </c>
      <c r="B11" s="21">
        <v>53</v>
      </c>
      <c r="C11" s="81" t="s">
        <v>440</v>
      </c>
      <c r="D11" s="81" t="s">
        <v>440</v>
      </c>
      <c r="E11" s="81" t="s">
        <v>440</v>
      </c>
      <c r="F11" s="81" t="s">
        <v>440</v>
      </c>
      <c r="G11" s="81" t="s">
        <v>440</v>
      </c>
      <c r="H11" s="81" t="s">
        <v>440</v>
      </c>
      <c r="I11" s="81" t="s">
        <v>440</v>
      </c>
      <c r="J11" s="24" t="s">
        <v>44</v>
      </c>
      <c r="K11" s="22"/>
      <c r="L11" s="15"/>
      <c r="M11" s="15"/>
    </row>
    <row r="12" spans="1:13" s="26" customFormat="1" ht="32.25" customHeight="1" x14ac:dyDescent="0.35">
      <c r="A12" s="17" t="s">
        <v>49</v>
      </c>
      <c r="B12" s="18" t="s">
        <v>50</v>
      </c>
      <c r="C12" s="13">
        <v>121800.79999999999</v>
      </c>
      <c r="D12" s="13">
        <v>39624.6</v>
      </c>
      <c r="E12" s="13">
        <v>69848.399999999994</v>
      </c>
      <c r="F12" s="13">
        <v>12327.8</v>
      </c>
      <c r="G12" s="13">
        <v>32.532298638432586</v>
      </c>
      <c r="H12" s="13">
        <v>57.4</v>
      </c>
      <c r="I12" s="13">
        <v>10.12127999159283</v>
      </c>
      <c r="J12" s="14" t="s">
        <v>51</v>
      </c>
      <c r="K12" s="13"/>
      <c r="L12" s="15"/>
      <c r="M12" s="15"/>
    </row>
    <row r="13" spans="1:13" s="26" customFormat="1" ht="15.75" customHeight="1" x14ac:dyDescent="0.35">
      <c r="A13" s="17" t="s">
        <v>68</v>
      </c>
      <c r="B13" s="18" t="s">
        <v>69</v>
      </c>
      <c r="C13" s="13">
        <v>511079.70000000007</v>
      </c>
      <c r="D13" s="13">
        <v>70239.299999999988</v>
      </c>
      <c r="E13" s="13">
        <v>439119.70000000007</v>
      </c>
      <c r="F13" s="13">
        <v>1720.7</v>
      </c>
      <c r="G13" s="13">
        <v>13.8</v>
      </c>
      <c r="H13" s="13">
        <v>85.920004257652977</v>
      </c>
      <c r="I13" s="13">
        <v>0.33667938679622761</v>
      </c>
      <c r="J13" s="14" t="s">
        <v>70</v>
      </c>
      <c r="K13" s="13"/>
      <c r="L13" s="15"/>
      <c r="M13" s="15"/>
    </row>
    <row r="14" spans="1:13" s="26" customFormat="1" ht="15.75" customHeight="1" x14ac:dyDescent="0.35">
      <c r="A14" s="20" t="s">
        <v>71</v>
      </c>
      <c r="B14" s="21">
        <v>58</v>
      </c>
      <c r="C14" s="22">
        <v>12284.2</v>
      </c>
      <c r="D14" s="22">
        <v>1648</v>
      </c>
      <c r="E14" s="22">
        <v>10605.4</v>
      </c>
      <c r="F14" s="22">
        <v>30.8</v>
      </c>
      <c r="G14" s="22">
        <v>13.41560703993748</v>
      </c>
      <c r="H14" s="22">
        <v>86.333664381888923</v>
      </c>
      <c r="I14" s="22">
        <v>0.25072857817358885</v>
      </c>
      <c r="J14" s="24" t="s">
        <v>285</v>
      </c>
      <c r="K14" s="13"/>
      <c r="L14" s="15"/>
      <c r="M14" s="15"/>
    </row>
    <row r="15" spans="1:13" s="26" customFormat="1" ht="42.6" customHeight="1" x14ac:dyDescent="0.35">
      <c r="A15" s="23" t="s">
        <v>76</v>
      </c>
      <c r="B15" s="21">
        <v>59</v>
      </c>
      <c r="C15" s="22">
        <v>5457.3</v>
      </c>
      <c r="D15" s="22">
        <v>2709.3</v>
      </c>
      <c r="E15" s="22">
        <v>2195.9</v>
      </c>
      <c r="F15" s="22">
        <v>552.1</v>
      </c>
      <c r="G15" s="22">
        <v>50</v>
      </c>
      <c r="H15" s="22">
        <v>40.237846554156818</v>
      </c>
      <c r="I15" s="22">
        <v>10.116724387517637</v>
      </c>
      <c r="J15" s="24" t="s">
        <v>288</v>
      </c>
      <c r="K15" s="13"/>
      <c r="L15" s="15"/>
      <c r="M15" s="15"/>
    </row>
    <row r="16" spans="1:13" s="26" customFormat="1" ht="28.8" x14ac:dyDescent="0.35">
      <c r="A16" s="23" t="s">
        <v>81</v>
      </c>
      <c r="B16" s="21">
        <v>60</v>
      </c>
      <c r="C16" s="22">
        <v>395370.30000000005</v>
      </c>
      <c r="D16" s="22">
        <v>1824.8999999999999</v>
      </c>
      <c r="E16" s="22">
        <v>392848.7</v>
      </c>
      <c r="F16" s="22">
        <v>696.7</v>
      </c>
      <c r="G16" s="22">
        <v>0.46156729526724682</v>
      </c>
      <c r="H16" s="22">
        <v>99.3</v>
      </c>
      <c r="I16" s="22">
        <v>0.17621455127003724</v>
      </c>
      <c r="J16" s="24" t="s">
        <v>291</v>
      </c>
      <c r="K16" s="13"/>
      <c r="L16" s="15"/>
      <c r="M16" s="15"/>
    </row>
    <row r="17" spans="1:13" ht="28.8" customHeight="1" x14ac:dyDescent="0.3">
      <c r="A17" s="20" t="s">
        <v>86</v>
      </c>
      <c r="B17" s="21">
        <v>61</v>
      </c>
      <c r="C17" s="22">
        <v>90633.599999999991</v>
      </c>
      <c r="D17" s="22">
        <v>64008.7</v>
      </c>
      <c r="E17" s="22">
        <v>26229.300000000003</v>
      </c>
      <c r="F17" s="22">
        <v>395.59999999999997</v>
      </c>
      <c r="G17" s="22">
        <v>70.623587720227377</v>
      </c>
      <c r="H17" s="22">
        <v>28.939929562546347</v>
      </c>
      <c r="I17" s="22">
        <v>0.5</v>
      </c>
      <c r="J17" s="24" t="s">
        <v>87</v>
      </c>
      <c r="K17" s="22"/>
      <c r="L17" s="15"/>
      <c r="M17" s="15"/>
    </row>
    <row r="18" spans="1:13" ht="42" x14ac:dyDescent="0.3">
      <c r="A18" s="23" t="s">
        <v>96</v>
      </c>
      <c r="B18" s="21">
        <v>62</v>
      </c>
      <c r="C18" s="22">
        <v>5558.2</v>
      </c>
      <c r="D18" s="81" t="s">
        <v>440</v>
      </c>
      <c r="E18" s="22">
        <v>5493.7</v>
      </c>
      <c r="F18" s="81" t="s">
        <v>440</v>
      </c>
      <c r="G18" s="81" t="s">
        <v>440</v>
      </c>
      <c r="H18" s="22">
        <v>98.839552373070418</v>
      </c>
      <c r="I18" s="81" t="s">
        <v>440</v>
      </c>
      <c r="J18" s="24" t="s">
        <v>298</v>
      </c>
      <c r="K18" s="22"/>
      <c r="L18" s="15"/>
      <c r="M18" s="15"/>
    </row>
    <row r="19" spans="1:13" x14ac:dyDescent="0.3">
      <c r="A19" s="20" t="s">
        <v>97</v>
      </c>
      <c r="B19" s="21">
        <v>63</v>
      </c>
      <c r="C19" s="22">
        <v>1776.1</v>
      </c>
      <c r="D19" s="81" t="s">
        <v>440</v>
      </c>
      <c r="E19" s="22">
        <v>1746.6999999999998</v>
      </c>
      <c r="F19" s="81" t="s">
        <v>440</v>
      </c>
      <c r="G19" s="81" t="s">
        <v>440</v>
      </c>
      <c r="H19" s="22">
        <v>98.344687799110403</v>
      </c>
      <c r="I19" s="81" t="s">
        <v>440</v>
      </c>
      <c r="J19" s="24" t="s">
        <v>299</v>
      </c>
      <c r="K19" s="22"/>
      <c r="L19" s="15"/>
      <c r="M19" s="15"/>
    </row>
    <row r="20" spans="1:13" x14ac:dyDescent="0.3">
      <c r="A20" s="17" t="s">
        <v>102</v>
      </c>
      <c r="B20" s="18" t="s">
        <v>103</v>
      </c>
      <c r="C20" s="13">
        <v>410419.10000000003</v>
      </c>
      <c r="D20" s="13">
        <v>15416.099999999999</v>
      </c>
      <c r="E20" s="13">
        <v>375755.89999999997</v>
      </c>
      <c r="F20" s="13">
        <v>19247.100000000002</v>
      </c>
      <c r="G20" s="13">
        <v>3.756184836426959</v>
      </c>
      <c r="H20" s="13">
        <v>91.5</v>
      </c>
      <c r="I20" s="13">
        <v>4.689620926511461</v>
      </c>
      <c r="J20" s="14" t="s">
        <v>104</v>
      </c>
      <c r="K20" s="13"/>
      <c r="L20" s="15"/>
      <c r="M20" s="15"/>
    </row>
    <row r="21" spans="1:13" ht="28.8" x14ac:dyDescent="0.3">
      <c r="A21" s="17" t="s">
        <v>111</v>
      </c>
      <c r="B21" s="18" t="s">
        <v>112</v>
      </c>
      <c r="C21" s="27">
        <v>2688537.2000000007</v>
      </c>
      <c r="D21" s="27">
        <v>26317.400000000005</v>
      </c>
      <c r="E21" s="27">
        <v>2661001.7999999998</v>
      </c>
      <c r="F21" s="27">
        <v>1218</v>
      </c>
      <c r="G21" s="27">
        <v>0.97887431127975466</v>
      </c>
      <c r="H21" s="27">
        <v>98.975822242667846</v>
      </c>
      <c r="I21" s="27">
        <v>4.5303446052373748E-2</v>
      </c>
      <c r="J21" s="14" t="s">
        <v>113</v>
      </c>
      <c r="K21" s="22"/>
      <c r="L21" s="15"/>
      <c r="M21" s="15"/>
    </row>
    <row r="22" spans="1:13" ht="30.6" customHeight="1" x14ac:dyDescent="0.3">
      <c r="A22" s="28" t="s">
        <v>114</v>
      </c>
      <c r="B22" s="21">
        <v>69</v>
      </c>
      <c r="C22" s="30">
        <v>29711.600000000002</v>
      </c>
      <c r="D22" s="30">
        <v>19093.900000000001</v>
      </c>
      <c r="E22" s="81" t="s">
        <v>440</v>
      </c>
      <c r="F22" s="81" t="s">
        <v>440</v>
      </c>
      <c r="G22" s="30">
        <v>64.264125795985407</v>
      </c>
      <c r="H22" s="81" t="s">
        <v>440</v>
      </c>
      <c r="I22" s="81" t="s">
        <v>440</v>
      </c>
      <c r="J22" s="41" t="s">
        <v>305</v>
      </c>
      <c r="K22" s="31"/>
      <c r="L22" s="15"/>
      <c r="M22" s="15"/>
    </row>
    <row r="23" spans="1:13" ht="43.8" customHeight="1" x14ac:dyDescent="0.3">
      <c r="A23" s="28" t="s">
        <v>119</v>
      </c>
      <c r="B23" s="21">
        <v>70</v>
      </c>
      <c r="C23" s="30">
        <v>147937.29999999999</v>
      </c>
      <c r="D23" s="27" t="s">
        <v>437</v>
      </c>
      <c r="E23" s="81" t="s">
        <v>440</v>
      </c>
      <c r="F23" s="81" t="s">
        <v>440</v>
      </c>
      <c r="G23" s="27" t="s">
        <v>437</v>
      </c>
      <c r="H23" s="81" t="s">
        <v>440</v>
      </c>
      <c r="I23" s="81" t="s">
        <v>440</v>
      </c>
      <c r="J23" s="41" t="s">
        <v>308</v>
      </c>
      <c r="K23" s="31"/>
      <c r="L23" s="15"/>
      <c r="M23" s="15"/>
    </row>
    <row r="24" spans="1:13" ht="40.799999999999997" customHeight="1" x14ac:dyDescent="0.3">
      <c r="A24" s="28" t="s">
        <v>124</v>
      </c>
      <c r="B24" s="21">
        <v>71</v>
      </c>
      <c r="C24" s="30">
        <v>2489518.8000000003</v>
      </c>
      <c r="D24" s="30">
        <v>4324</v>
      </c>
      <c r="E24" s="30">
        <v>2484556.2999999998</v>
      </c>
      <c r="F24" s="30">
        <v>638.5</v>
      </c>
      <c r="G24" s="30">
        <v>0.17368818423865687</v>
      </c>
      <c r="H24" s="30">
        <v>99.8006642890184</v>
      </c>
      <c r="I24" s="30">
        <v>2.564752674291915E-2</v>
      </c>
      <c r="J24" s="41" t="s">
        <v>311</v>
      </c>
      <c r="K24" s="31"/>
      <c r="L24" s="15"/>
      <c r="M24" s="15"/>
    </row>
    <row r="25" spans="1:13" x14ac:dyDescent="0.3">
      <c r="A25" s="20" t="s">
        <v>129</v>
      </c>
      <c r="B25" s="21">
        <v>72</v>
      </c>
      <c r="C25" s="30">
        <v>10639.7</v>
      </c>
      <c r="D25" s="81" t="s">
        <v>440</v>
      </c>
      <c r="E25" s="81" t="s">
        <v>440</v>
      </c>
      <c r="F25" s="27" t="s">
        <v>437</v>
      </c>
      <c r="G25" s="81" t="s">
        <v>440</v>
      </c>
      <c r="H25" s="81" t="s">
        <v>440</v>
      </c>
      <c r="I25" s="27" t="s">
        <v>437</v>
      </c>
      <c r="J25" s="24" t="s">
        <v>314</v>
      </c>
      <c r="K25" s="15"/>
      <c r="L25" s="15"/>
      <c r="M25" s="15"/>
    </row>
    <row r="26" spans="1:13" ht="28.2" x14ac:dyDescent="0.3">
      <c r="A26" s="23" t="s">
        <v>134</v>
      </c>
      <c r="B26" s="21">
        <v>73</v>
      </c>
      <c r="C26" s="30">
        <v>3284.6</v>
      </c>
      <c r="D26" s="27" t="s">
        <v>437</v>
      </c>
      <c r="E26" s="30">
        <v>3284.6</v>
      </c>
      <c r="F26" s="27" t="s">
        <v>437</v>
      </c>
      <c r="G26" s="27" t="s">
        <v>437</v>
      </c>
      <c r="H26" s="30">
        <v>100</v>
      </c>
      <c r="I26" s="27" t="s">
        <v>437</v>
      </c>
      <c r="J26" s="24" t="s">
        <v>317</v>
      </c>
      <c r="K26" s="15"/>
      <c r="L26" s="15"/>
      <c r="M26" s="15"/>
    </row>
    <row r="27" spans="1:13" ht="28.2" x14ac:dyDescent="0.3">
      <c r="A27" s="23" t="s">
        <v>139</v>
      </c>
      <c r="B27" s="21">
        <v>74</v>
      </c>
      <c r="C27" s="30">
        <v>1017.0000000000001</v>
      </c>
      <c r="D27" s="81" t="s">
        <v>440</v>
      </c>
      <c r="E27" s="81" t="s">
        <v>440</v>
      </c>
      <c r="F27" s="27" t="s">
        <v>437</v>
      </c>
      <c r="G27" s="81" t="s">
        <v>440</v>
      </c>
      <c r="H27" s="81" t="s">
        <v>440</v>
      </c>
      <c r="I27" s="27" t="s">
        <v>437</v>
      </c>
      <c r="J27" s="24" t="s">
        <v>320</v>
      </c>
      <c r="L27" s="15"/>
      <c r="M27" s="15"/>
    </row>
    <row r="28" spans="1:13" x14ac:dyDescent="0.3">
      <c r="A28" s="20" t="s">
        <v>148</v>
      </c>
      <c r="B28" s="21">
        <v>75</v>
      </c>
      <c r="C28" s="30">
        <v>6428.2000000000007</v>
      </c>
      <c r="D28" s="30">
        <v>2592.9</v>
      </c>
      <c r="E28" s="30">
        <v>3835.2999999999993</v>
      </c>
      <c r="F28" s="27" t="s">
        <v>437</v>
      </c>
      <c r="G28" s="30">
        <v>40.336330543542516</v>
      </c>
      <c r="H28" s="30">
        <v>59.66366945645747</v>
      </c>
      <c r="I28" s="27" t="s">
        <v>437</v>
      </c>
      <c r="J28" s="24" t="s">
        <v>325</v>
      </c>
      <c r="L28" s="15"/>
      <c r="M28" s="15"/>
    </row>
    <row r="29" spans="1:13" ht="28.8" x14ac:dyDescent="0.3">
      <c r="A29" s="17" t="s">
        <v>149</v>
      </c>
      <c r="B29" s="18" t="s">
        <v>150</v>
      </c>
      <c r="C29" s="27">
        <v>375796.09999999992</v>
      </c>
      <c r="D29" s="27">
        <v>73993.200000000012</v>
      </c>
      <c r="E29" s="27">
        <v>249994.1</v>
      </c>
      <c r="F29" s="27">
        <v>51808.800000000003</v>
      </c>
      <c r="G29" s="27">
        <v>19.68972003700944</v>
      </c>
      <c r="H29" s="27">
        <v>66.523867597348683</v>
      </c>
      <c r="I29" s="27">
        <v>13.786412365641903</v>
      </c>
      <c r="J29" s="14" t="s">
        <v>436</v>
      </c>
      <c r="L29" s="15"/>
      <c r="M29" s="15"/>
    </row>
    <row r="30" spans="1:13" x14ac:dyDescent="0.3">
      <c r="A30" s="17" t="s">
        <v>196</v>
      </c>
      <c r="B30" s="18" t="s">
        <v>197</v>
      </c>
      <c r="C30" s="27">
        <v>65172.900000000009</v>
      </c>
      <c r="D30" s="27">
        <v>59439.200000000012</v>
      </c>
      <c r="E30" s="27">
        <v>5361.2000000000007</v>
      </c>
      <c r="F30" s="27">
        <v>372.50000000000006</v>
      </c>
      <c r="G30" s="27">
        <v>91.202324892708475</v>
      </c>
      <c r="H30" s="27">
        <v>8.2261185247242334</v>
      </c>
      <c r="I30" s="27">
        <v>0.57155658256729414</v>
      </c>
      <c r="J30" s="14" t="s">
        <v>198</v>
      </c>
      <c r="L30" s="15"/>
      <c r="M30" s="15"/>
    </row>
    <row r="31" spans="1:13" ht="28.2" x14ac:dyDescent="0.3">
      <c r="A31" s="17" t="s">
        <v>211</v>
      </c>
      <c r="B31" s="18" t="s">
        <v>212</v>
      </c>
      <c r="C31" s="27">
        <v>75196.200000000012</v>
      </c>
      <c r="D31" s="27">
        <v>57225.2</v>
      </c>
      <c r="E31" s="27">
        <v>14537.999999999998</v>
      </c>
      <c r="F31" s="27">
        <v>3432.9999999999995</v>
      </c>
      <c r="G31" s="27">
        <v>76.101185964184353</v>
      </c>
      <c r="H31" s="27">
        <v>19.333423763434848</v>
      </c>
      <c r="I31" s="27">
        <v>4.5653902723807835</v>
      </c>
      <c r="J31" s="14" t="s">
        <v>213</v>
      </c>
      <c r="L31" s="15"/>
      <c r="M31" s="15"/>
    </row>
    <row r="32" spans="1:13" ht="28.2" x14ac:dyDescent="0.3">
      <c r="A32" s="17" t="s">
        <v>235</v>
      </c>
      <c r="B32" s="18" t="s">
        <v>236</v>
      </c>
      <c r="C32" s="27">
        <v>10743.300000000001</v>
      </c>
      <c r="D32" s="27">
        <v>3904.1000000000004</v>
      </c>
      <c r="E32" s="27">
        <v>1560.8</v>
      </c>
      <c r="F32" s="27">
        <v>5278.4</v>
      </c>
      <c r="G32" s="27">
        <v>36.4</v>
      </c>
      <c r="H32" s="27">
        <v>14.528124505505755</v>
      </c>
      <c r="I32" s="27">
        <v>49.132017164186045</v>
      </c>
      <c r="J32" s="14" t="s">
        <v>237</v>
      </c>
      <c r="L32" s="15"/>
      <c r="M32" s="15"/>
    </row>
    <row r="33" spans="1:13" x14ac:dyDescent="0.3">
      <c r="A33" s="17" t="s">
        <v>246</v>
      </c>
      <c r="B33" s="18" t="s">
        <v>247</v>
      </c>
      <c r="C33" s="27">
        <v>16993.399999999998</v>
      </c>
      <c r="D33" s="27">
        <v>7714.9999999999991</v>
      </c>
      <c r="E33" s="27">
        <v>9071.0999999999985</v>
      </c>
      <c r="F33" s="27">
        <v>207.3</v>
      </c>
      <c r="G33" s="27">
        <v>45.399978815304763</v>
      </c>
      <c r="H33" s="27">
        <v>53.380135817435004</v>
      </c>
      <c r="I33" s="27">
        <v>1.2198853672602306</v>
      </c>
      <c r="J33" s="14" t="s">
        <v>248</v>
      </c>
      <c r="L33" s="15"/>
      <c r="M33" s="15"/>
    </row>
    <row r="34" spans="1:13" s="32" customFormat="1" x14ac:dyDescent="0.3">
      <c r="A34" s="25"/>
      <c r="B34" s="34"/>
      <c r="L34" s="9"/>
      <c r="M34" s="9"/>
    </row>
    <row r="35" spans="1:13" s="32" customFormat="1" x14ac:dyDescent="0.3">
      <c r="A35" s="25"/>
      <c r="B35" s="34"/>
      <c r="C35" s="35"/>
      <c r="D35" s="35"/>
      <c r="E35" s="35"/>
      <c r="F35" s="35"/>
      <c r="L35" s="9"/>
      <c r="M35" s="9"/>
    </row>
    <row r="36" spans="1:13" s="32" customFormat="1" x14ac:dyDescent="0.3">
      <c r="A36" s="25"/>
      <c r="B36" s="34"/>
      <c r="C36" s="35"/>
      <c r="D36" s="35"/>
      <c r="E36" s="35"/>
      <c r="F36" s="35"/>
      <c r="L36" s="9"/>
      <c r="M36" s="9"/>
    </row>
    <row r="37" spans="1:13" s="32" customFormat="1" x14ac:dyDescent="0.3">
      <c r="A37" s="25"/>
      <c r="B37" s="34"/>
      <c r="L37" s="9"/>
      <c r="M37" s="9"/>
    </row>
    <row r="38" spans="1:13" s="32" customFormat="1" x14ac:dyDescent="0.3">
      <c r="A38" s="25"/>
      <c r="B38" s="34"/>
      <c r="L38" s="9"/>
      <c r="M38" s="9"/>
    </row>
  </sheetData>
  <mergeCells count="7"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6" customWidth="1"/>
    <col min="2" max="2" width="7.90625" style="37" customWidth="1"/>
    <col min="3" max="3" width="12.453125" style="32" customWidth="1"/>
    <col min="4" max="9" width="10.1796875" style="32" customWidth="1"/>
    <col min="10" max="10" width="30.54296875" style="32" customWidth="1"/>
    <col min="11" max="11" width="2.54296875" style="32" customWidth="1"/>
    <col min="12" max="12" width="8.453125" style="9" customWidth="1"/>
    <col min="13" max="13" width="9.08984375" style="9" bestFit="1" customWidth="1"/>
    <col min="14" max="16384" width="8" style="9"/>
  </cols>
  <sheetData>
    <row r="1" spans="1:13" s="2" customFormat="1" ht="18.75" customHeight="1" x14ac:dyDescent="0.35">
      <c r="A1" s="124" t="s">
        <v>472</v>
      </c>
      <c r="B1" s="124"/>
      <c r="C1" s="124"/>
      <c r="D1" s="124"/>
      <c r="E1" s="124"/>
      <c r="F1" s="124"/>
      <c r="G1" s="124"/>
      <c r="H1" s="124"/>
      <c r="I1" s="124"/>
      <c r="J1" s="124"/>
      <c r="K1" s="1"/>
    </row>
    <row r="2" spans="1:13" s="2" customFormat="1" ht="18.75" customHeight="1" x14ac:dyDescent="0.35">
      <c r="A2" s="126" t="s">
        <v>512</v>
      </c>
      <c r="B2" s="126"/>
      <c r="C2" s="126"/>
      <c r="D2" s="126"/>
      <c r="E2" s="126"/>
      <c r="F2" s="126"/>
      <c r="G2" s="126"/>
      <c r="H2" s="126"/>
      <c r="I2" s="126"/>
      <c r="J2" s="39"/>
      <c r="K2" s="1"/>
    </row>
    <row r="3" spans="1:13" s="5" customFormat="1" ht="59.25" customHeight="1" x14ac:dyDescent="0.2">
      <c r="A3" s="109"/>
      <c r="B3" s="111" t="s">
        <v>0</v>
      </c>
      <c r="C3" s="113" t="s">
        <v>1</v>
      </c>
      <c r="D3" s="3" t="s">
        <v>2</v>
      </c>
      <c r="E3" s="3"/>
      <c r="F3" s="3"/>
      <c r="G3" s="115" t="s">
        <v>3</v>
      </c>
      <c r="H3" s="116"/>
      <c r="I3" s="116"/>
      <c r="J3" s="117"/>
      <c r="K3" s="4"/>
    </row>
    <row r="4" spans="1:13" ht="59.25" customHeight="1" x14ac:dyDescent="0.3">
      <c r="A4" s="110"/>
      <c r="B4" s="112"/>
      <c r="C4" s="114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18"/>
      <c r="K4" s="4"/>
      <c r="L4" s="10"/>
    </row>
    <row r="5" spans="1:13" s="16" customFormat="1" x14ac:dyDescent="0.3">
      <c r="A5" s="11" t="s">
        <v>7</v>
      </c>
      <c r="B5" s="18"/>
      <c r="C5" s="13">
        <v>1448718.7000000002</v>
      </c>
      <c r="D5" s="13">
        <v>488140.79999999999</v>
      </c>
      <c r="E5" s="13">
        <v>943129.50000000012</v>
      </c>
      <c r="F5" s="13">
        <v>17448.400000000001</v>
      </c>
      <c r="G5" s="13">
        <v>33.694657216752979</v>
      </c>
      <c r="H5" s="13">
        <v>65.100940575972416</v>
      </c>
      <c r="I5" s="13">
        <v>1.2044022072746075</v>
      </c>
      <c r="J5" s="14" t="s">
        <v>8</v>
      </c>
      <c r="K5" s="13"/>
      <c r="L5" s="15"/>
      <c r="M5" s="15"/>
    </row>
    <row r="6" spans="1:13" s="19" customFormat="1" ht="30" customHeight="1" x14ac:dyDescent="0.3">
      <c r="A6" s="17" t="s">
        <v>9</v>
      </c>
      <c r="B6" s="18" t="s">
        <v>10</v>
      </c>
      <c r="C6" s="13">
        <v>719729.5</v>
      </c>
      <c r="D6" s="13">
        <v>156682.4</v>
      </c>
      <c r="E6" s="13">
        <v>561019.4</v>
      </c>
      <c r="F6" s="13">
        <v>2027.7</v>
      </c>
      <c r="G6" s="13">
        <v>21.76962317092741</v>
      </c>
      <c r="H6" s="13">
        <v>77.948645984359416</v>
      </c>
      <c r="I6" s="13">
        <v>0.28173084471318738</v>
      </c>
      <c r="J6" s="14" t="s">
        <v>11</v>
      </c>
      <c r="K6" s="13"/>
      <c r="L6" s="15"/>
      <c r="M6" s="15"/>
    </row>
    <row r="7" spans="1:13" s="19" customFormat="1" ht="13.8" x14ac:dyDescent="0.25">
      <c r="A7" s="20" t="s">
        <v>12</v>
      </c>
      <c r="B7" s="21">
        <v>49</v>
      </c>
      <c r="C7" s="22">
        <v>370174.6</v>
      </c>
      <c r="D7" s="22">
        <v>91843.9</v>
      </c>
      <c r="E7" s="22">
        <v>276429.80000000005</v>
      </c>
      <c r="F7" s="22">
        <v>1900.9</v>
      </c>
      <c r="G7" s="22">
        <v>24.810967581244096</v>
      </c>
      <c r="H7" s="22">
        <v>74.675517985296679</v>
      </c>
      <c r="I7" s="22">
        <v>0.51351443345923797</v>
      </c>
      <c r="J7" s="24" t="s">
        <v>258</v>
      </c>
      <c r="K7" s="13"/>
      <c r="L7" s="15"/>
      <c r="M7" s="15"/>
    </row>
    <row r="8" spans="1:13" s="19" customFormat="1" ht="15.75" customHeight="1" x14ac:dyDescent="0.25">
      <c r="A8" s="20" t="s">
        <v>23</v>
      </c>
      <c r="B8" s="21">
        <v>50</v>
      </c>
      <c r="C8" s="13" t="s">
        <v>437</v>
      </c>
      <c r="D8" s="13" t="s">
        <v>437</v>
      </c>
      <c r="E8" s="13" t="s">
        <v>437</v>
      </c>
      <c r="F8" s="13" t="s">
        <v>437</v>
      </c>
      <c r="G8" s="13" t="s">
        <v>437</v>
      </c>
      <c r="H8" s="13" t="s">
        <v>437</v>
      </c>
      <c r="I8" s="13" t="s">
        <v>437</v>
      </c>
      <c r="J8" s="24" t="s">
        <v>264</v>
      </c>
      <c r="K8" s="22"/>
      <c r="L8" s="15"/>
      <c r="M8" s="15"/>
    </row>
    <row r="9" spans="1:13" s="19" customFormat="1" ht="15.75" customHeight="1" x14ac:dyDescent="0.25">
      <c r="A9" s="20" t="s">
        <v>32</v>
      </c>
      <c r="B9" s="21">
        <v>51</v>
      </c>
      <c r="C9" s="81" t="s">
        <v>440</v>
      </c>
      <c r="D9" s="81" t="s">
        <v>440</v>
      </c>
      <c r="E9" s="81" t="s">
        <v>440</v>
      </c>
      <c r="F9" s="81" t="s">
        <v>440</v>
      </c>
      <c r="G9" s="81" t="s">
        <v>440</v>
      </c>
      <c r="H9" s="81" t="s">
        <v>440</v>
      </c>
      <c r="I9" s="81" t="s">
        <v>440</v>
      </c>
      <c r="J9" s="24" t="s">
        <v>269</v>
      </c>
      <c r="K9" s="22"/>
      <c r="L9" s="15"/>
      <c r="M9" s="15"/>
    </row>
    <row r="10" spans="1:13" s="25" customFormat="1" ht="27.6" x14ac:dyDescent="0.25">
      <c r="A10" s="20" t="s">
        <v>37</v>
      </c>
      <c r="B10" s="21">
        <v>52</v>
      </c>
      <c r="C10" s="22">
        <v>246506</v>
      </c>
      <c r="D10" s="22">
        <v>41085.199999999997</v>
      </c>
      <c r="E10" s="22">
        <v>205301.5</v>
      </c>
      <c r="F10" s="22">
        <v>119.3</v>
      </c>
      <c r="G10" s="22">
        <v>16.667018247020355</v>
      </c>
      <c r="H10" s="22">
        <v>83.2845853650621</v>
      </c>
      <c r="I10" s="22">
        <v>4.8396387917535477E-2</v>
      </c>
      <c r="J10" s="24" t="s">
        <v>38</v>
      </c>
      <c r="K10" s="22"/>
      <c r="L10" s="15"/>
      <c r="M10" s="15"/>
    </row>
    <row r="11" spans="1:13" s="25" customFormat="1" ht="15.75" customHeight="1" x14ac:dyDescent="0.25">
      <c r="A11" s="20" t="s">
        <v>43</v>
      </c>
      <c r="B11" s="21">
        <v>53</v>
      </c>
      <c r="C11" s="81" t="s">
        <v>440</v>
      </c>
      <c r="D11" s="81" t="s">
        <v>440</v>
      </c>
      <c r="E11" s="81" t="s">
        <v>440</v>
      </c>
      <c r="F11" s="81" t="s">
        <v>440</v>
      </c>
      <c r="G11" s="81" t="s">
        <v>440</v>
      </c>
      <c r="H11" s="81" t="s">
        <v>440</v>
      </c>
      <c r="I11" s="81" t="s">
        <v>440</v>
      </c>
      <c r="J11" s="24" t="s">
        <v>44</v>
      </c>
      <c r="K11" s="22"/>
      <c r="L11" s="15"/>
      <c r="M11" s="15"/>
    </row>
    <row r="12" spans="1:13" s="26" customFormat="1" ht="32.25" customHeight="1" x14ac:dyDescent="0.35">
      <c r="A12" s="17" t="s">
        <v>49</v>
      </c>
      <c r="B12" s="18" t="s">
        <v>50</v>
      </c>
      <c r="C12" s="13">
        <v>79838.099999999991</v>
      </c>
      <c r="D12" s="13">
        <v>73215</v>
      </c>
      <c r="E12" s="13">
        <v>5915.3</v>
      </c>
      <c r="F12" s="13">
        <v>707.8</v>
      </c>
      <c r="G12" s="13">
        <v>91.704336651298078</v>
      </c>
      <c r="H12" s="13">
        <v>7.4091192049911019</v>
      </c>
      <c r="I12" s="13">
        <v>0.88654414371083479</v>
      </c>
      <c r="J12" s="14" t="s">
        <v>51</v>
      </c>
      <c r="K12" s="13"/>
      <c r="L12" s="15"/>
      <c r="M12" s="15"/>
    </row>
    <row r="13" spans="1:13" s="26" customFormat="1" ht="15.75" customHeight="1" x14ac:dyDescent="0.35">
      <c r="A13" s="17" t="s">
        <v>68</v>
      </c>
      <c r="B13" s="18" t="s">
        <v>69</v>
      </c>
      <c r="C13" s="13">
        <v>183283.59999999995</v>
      </c>
      <c r="D13" s="13">
        <v>52971.9</v>
      </c>
      <c r="E13" s="13">
        <v>127610.90000000001</v>
      </c>
      <c r="F13" s="13">
        <v>2700.8</v>
      </c>
      <c r="G13" s="13">
        <v>28.901603853263474</v>
      </c>
      <c r="H13" s="13">
        <v>69.624832772817669</v>
      </c>
      <c r="I13" s="13">
        <v>1.4735633739188891</v>
      </c>
      <c r="J13" s="14" t="s">
        <v>70</v>
      </c>
      <c r="K13" s="13"/>
      <c r="L13" s="15"/>
      <c r="M13" s="15"/>
    </row>
    <row r="14" spans="1:13" s="26" customFormat="1" ht="15.75" customHeight="1" x14ac:dyDescent="0.35">
      <c r="A14" s="20" t="s">
        <v>71</v>
      </c>
      <c r="B14" s="21">
        <v>58</v>
      </c>
      <c r="C14" s="81" t="s">
        <v>440</v>
      </c>
      <c r="D14" s="81" t="s">
        <v>440</v>
      </c>
      <c r="E14" s="81" t="s">
        <v>440</v>
      </c>
      <c r="F14" s="81" t="s">
        <v>440</v>
      </c>
      <c r="G14" s="81" t="s">
        <v>440</v>
      </c>
      <c r="H14" s="81" t="s">
        <v>440</v>
      </c>
      <c r="I14" s="81" t="s">
        <v>440</v>
      </c>
      <c r="J14" s="24" t="s">
        <v>285</v>
      </c>
      <c r="K14" s="13"/>
      <c r="L14" s="15"/>
      <c r="M14" s="15"/>
    </row>
    <row r="15" spans="1:13" s="26" customFormat="1" ht="42.6" customHeight="1" x14ac:dyDescent="0.35">
      <c r="A15" s="23" t="s">
        <v>76</v>
      </c>
      <c r="B15" s="21">
        <v>59</v>
      </c>
      <c r="C15" s="81" t="s">
        <v>440</v>
      </c>
      <c r="D15" s="81" t="s">
        <v>440</v>
      </c>
      <c r="E15" s="81" t="s">
        <v>440</v>
      </c>
      <c r="F15" s="81" t="s">
        <v>440</v>
      </c>
      <c r="G15" s="81" t="s">
        <v>440</v>
      </c>
      <c r="H15" s="81" t="s">
        <v>440</v>
      </c>
      <c r="I15" s="81" t="s">
        <v>440</v>
      </c>
      <c r="J15" s="24" t="s">
        <v>288</v>
      </c>
      <c r="K15" s="13"/>
      <c r="L15" s="15"/>
      <c r="M15" s="15"/>
    </row>
    <row r="16" spans="1:13" s="26" customFormat="1" ht="28.8" x14ac:dyDescent="0.35">
      <c r="A16" s="23" t="s">
        <v>81</v>
      </c>
      <c r="B16" s="21">
        <v>60</v>
      </c>
      <c r="C16" s="22">
        <v>2740.2</v>
      </c>
      <c r="D16" s="22">
        <v>1553.7</v>
      </c>
      <c r="E16" s="22">
        <v>1157</v>
      </c>
      <c r="F16" s="22">
        <v>29.5</v>
      </c>
      <c r="G16" s="22">
        <v>56.700240858331519</v>
      </c>
      <c r="H16" s="22">
        <v>42.223195387198018</v>
      </c>
      <c r="I16" s="22">
        <v>1.0765637544704767</v>
      </c>
      <c r="J16" s="24" t="s">
        <v>291</v>
      </c>
      <c r="K16" s="13"/>
      <c r="L16" s="15"/>
      <c r="M16" s="15"/>
    </row>
    <row r="17" spans="1:13" ht="28.8" customHeight="1" x14ac:dyDescent="0.3">
      <c r="A17" s="20" t="s">
        <v>86</v>
      </c>
      <c r="B17" s="21">
        <v>61</v>
      </c>
      <c r="C17" s="22">
        <v>61934.599999999991</v>
      </c>
      <c r="D17" s="22">
        <v>50056.3</v>
      </c>
      <c r="E17" s="81" t="s">
        <v>440</v>
      </c>
      <c r="F17" s="81" t="s">
        <v>440</v>
      </c>
      <c r="G17" s="22">
        <v>80.821221094509383</v>
      </c>
      <c r="H17" s="81" t="s">
        <v>440</v>
      </c>
      <c r="I17" s="81" t="s">
        <v>440</v>
      </c>
      <c r="J17" s="24" t="s">
        <v>87</v>
      </c>
      <c r="K17" s="22"/>
      <c r="L17" s="15"/>
      <c r="M17" s="15"/>
    </row>
    <row r="18" spans="1:13" ht="42" x14ac:dyDescent="0.3">
      <c r="A18" s="23" t="s">
        <v>96</v>
      </c>
      <c r="B18" s="21">
        <v>62</v>
      </c>
      <c r="C18" s="22">
        <v>92496.000000000015</v>
      </c>
      <c r="D18" s="13" t="s">
        <v>437</v>
      </c>
      <c r="E18" s="22">
        <v>90620.1</v>
      </c>
      <c r="F18" s="22">
        <v>1875.8999999999999</v>
      </c>
      <c r="G18" s="13" t="s">
        <v>437</v>
      </c>
      <c r="H18" s="22">
        <v>97.971912298910212</v>
      </c>
      <c r="I18" s="22">
        <v>2.0280877010897767</v>
      </c>
      <c r="J18" s="24" t="s">
        <v>298</v>
      </c>
      <c r="K18" s="22"/>
      <c r="L18" s="15"/>
      <c r="M18" s="15"/>
    </row>
    <row r="19" spans="1:13" x14ac:dyDescent="0.3">
      <c r="A19" s="20" t="s">
        <v>97</v>
      </c>
      <c r="B19" s="21">
        <v>63</v>
      </c>
      <c r="C19" s="22">
        <v>22650.1</v>
      </c>
      <c r="D19" s="22">
        <v>216.9</v>
      </c>
      <c r="E19" s="22">
        <v>21642.5</v>
      </c>
      <c r="F19" s="22">
        <v>790.7</v>
      </c>
      <c r="G19" s="22">
        <v>0.95761166617365934</v>
      </c>
      <c r="H19" s="22">
        <v>95.5</v>
      </c>
      <c r="I19" s="22">
        <v>3.4909338148617448</v>
      </c>
      <c r="J19" s="24" t="s">
        <v>299</v>
      </c>
      <c r="K19" s="22"/>
      <c r="L19" s="15"/>
      <c r="M19" s="15"/>
    </row>
    <row r="20" spans="1:13" x14ac:dyDescent="0.3">
      <c r="A20" s="17" t="s">
        <v>102</v>
      </c>
      <c r="B20" s="18" t="s">
        <v>103</v>
      </c>
      <c r="C20" s="13">
        <v>16201</v>
      </c>
      <c r="D20" s="13">
        <v>1091.6000000000001</v>
      </c>
      <c r="E20" s="13">
        <v>7949.7999999999993</v>
      </c>
      <c r="F20" s="13">
        <v>7159.6</v>
      </c>
      <c r="G20" s="13">
        <v>6.7378556879204989</v>
      </c>
      <c r="H20" s="13">
        <v>49.069810505524345</v>
      </c>
      <c r="I20" s="13">
        <v>44.192333806555148</v>
      </c>
      <c r="J20" s="14" t="s">
        <v>104</v>
      </c>
      <c r="K20" s="13"/>
      <c r="L20" s="15"/>
      <c r="M20" s="15"/>
    </row>
    <row r="21" spans="1:13" ht="28.8" x14ac:dyDescent="0.3">
      <c r="A21" s="17" t="s">
        <v>111</v>
      </c>
      <c r="B21" s="18" t="s">
        <v>112</v>
      </c>
      <c r="C21" s="27">
        <v>131207.1</v>
      </c>
      <c r="D21" s="27">
        <v>11201.7</v>
      </c>
      <c r="E21" s="27">
        <v>116484.30000000002</v>
      </c>
      <c r="F21" s="27">
        <v>3521.1</v>
      </c>
      <c r="G21" s="27">
        <v>8.5374190878389964</v>
      </c>
      <c r="H21" s="27">
        <v>88.778960894646715</v>
      </c>
      <c r="I21" s="27">
        <v>2.6836200175142961</v>
      </c>
      <c r="J21" s="14" t="s">
        <v>113</v>
      </c>
      <c r="K21" s="22"/>
      <c r="L21" s="15"/>
      <c r="M21" s="15"/>
    </row>
    <row r="22" spans="1:13" ht="30.6" customHeight="1" x14ac:dyDescent="0.3">
      <c r="A22" s="28" t="s">
        <v>114</v>
      </c>
      <c r="B22" s="21">
        <v>69</v>
      </c>
      <c r="C22" s="30">
        <v>4071.3999999999996</v>
      </c>
      <c r="D22" s="30">
        <v>85</v>
      </c>
      <c r="E22" s="30">
        <v>3986.3999999999996</v>
      </c>
      <c r="F22" s="13" t="s">
        <v>437</v>
      </c>
      <c r="G22" s="30">
        <v>2.0877339490101687</v>
      </c>
      <c r="H22" s="30">
        <v>97.912266050989828</v>
      </c>
      <c r="I22" s="13" t="s">
        <v>437</v>
      </c>
      <c r="J22" s="41" t="s">
        <v>305</v>
      </c>
      <c r="K22" s="31"/>
      <c r="L22" s="15"/>
      <c r="M22" s="15"/>
    </row>
    <row r="23" spans="1:13" ht="43.8" customHeight="1" x14ac:dyDescent="0.3">
      <c r="A23" s="28" t="s">
        <v>119</v>
      </c>
      <c r="B23" s="21">
        <v>70</v>
      </c>
      <c r="C23" s="30">
        <v>4245.8999999999996</v>
      </c>
      <c r="D23" s="13" t="s">
        <v>437</v>
      </c>
      <c r="E23" s="30">
        <v>2397.8000000000002</v>
      </c>
      <c r="F23" s="30">
        <v>1848.1</v>
      </c>
      <c r="G23" s="13" t="s">
        <v>437</v>
      </c>
      <c r="H23" s="30">
        <v>56.473303657646213</v>
      </c>
      <c r="I23" s="30">
        <v>43.526696342353802</v>
      </c>
      <c r="J23" s="41" t="s">
        <v>308</v>
      </c>
      <c r="K23" s="31"/>
      <c r="L23" s="15"/>
      <c r="M23" s="15"/>
    </row>
    <row r="24" spans="1:13" ht="40.799999999999997" customHeight="1" x14ac:dyDescent="0.3">
      <c r="A24" s="28" t="s">
        <v>124</v>
      </c>
      <c r="B24" s="21">
        <v>71</v>
      </c>
      <c r="C24" s="30">
        <v>50306.100000000006</v>
      </c>
      <c r="D24" s="30">
        <v>8758.6</v>
      </c>
      <c r="E24" s="30">
        <v>40801.599999999999</v>
      </c>
      <c r="F24" s="30">
        <v>745.90000000000009</v>
      </c>
      <c r="G24" s="30">
        <v>17.410612231916208</v>
      </c>
      <c r="H24" s="30">
        <v>81.106664996889037</v>
      </c>
      <c r="I24" s="30">
        <v>1.4827227711947457</v>
      </c>
      <c r="J24" s="41" t="s">
        <v>311</v>
      </c>
      <c r="K24" s="31"/>
      <c r="L24" s="15"/>
      <c r="M24" s="15"/>
    </row>
    <row r="25" spans="1:13" x14ac:dyDescent="0.3">
      <c r="A25" s="20" t="s">
        <v>129</v>
      </c>
      <c r="B25" s="21">
        <v>72</v>
      </c>
      <c r="C25" s="30">
        <v>4052.9</v>
      </c>
      <c r="D25" s="81" t="s">
        <v>440</v>
      </c>
      <c r="E25" s="30">
        <v>3680.4</v>
      </c>
      <c r="F25" s="81" t="s">
        <v>440</v>
      </c>
      <c r="G25" s="81" t="s">
        <v>440</v>
      </c>
      <c r="H25" s="30">
        <v>90.809050309654822</v>
      </c>
      <c r="I25" s="81" t="s">
        <v>440</v>
      </c>
      <c r="J25" s="24" t="s">
        <v>314</v>
      </c>
      <c r="K25" s="15"/>
      <c r="L25" s="15"/>
      <c r="M25" s="15"/>
    </row>
    <row r="26" spans="1:13" ht="28.2" x14ac:dyDescent="0.3">
      <c r="A26" s="23" t="s">
        <v>134</v>
      </c>
      <c r="B26" s="21">
        <v>73</v>
      </c>
      <c r="C26" s="30">
        <v>61248.19999999999</v>
      </c>
      <c r="D26" s="13" t="s">
        <v>437</v>
      </c>
      <c r="E26" s="30">
        <v>60871.7</v>
      </c>
      <c r="F26" s="30">
        <v>376.5</v>
      </c>
      <c r="G26" s="13" t="s">
        <v>437</v>
      </c>
      <c r="H26" s="30">
        <v>99.385288057444967</v>
      </c>
      <c r="I26" s="30">
        <v>0.61471194255504658</v>
      </c>
      <c r="J26" s="24" t="s">
        <v>317</v>
      </c>
      <c r="K26" s="15"/>
      <c r="L26" s="15"/>
      <c r="M26" s="15"/>
    </row>
    <row r="27" spans="1:13" ht="28.2" x14ac:dyDescent="0.3">
      <c r="A27" s="23" t="s">
        <v>139</v>
      </c>
      <c r="B27" s="21">
        <v>74</v>
      </c>
      <c r="C27" s="30">
        <v>1359.9</v>
      </c>
      <c r="D27" s="30">
        <v>92.5</v>
      </c>
      <c r="E27" s="30">
        <v>944.8</v>
      </c>
      <c r="F27" s="30">
        <v>322.60000000000002</v>
      </c>
      <c r="G27" s="30">
        <v>6.8019707331421415</v>
      </c>
      <c r="H27" s="30">
        <v>69.475696742407521</v>
      </c>
      <c r="I27" s="30">
        <v>23.722332524450326</v>
      </c>
      <c r="J27" s="24" t="s">
        <v>320</v>
      </c>
      <c r="L27" s="15"/>
      <c r="M27" s="15"/>
    </row>
    <row r="28" spans="1:13" x14ac:dyDescent="0.3">
      <c r="A28" s="20" t="s">
        <v>148</v>
      </c>
      <c r="B28" s="21">
        <v>75</v>
      </c>
      <c r="C28" s="30">
        <v>5922.7000000000007</v>
      </c>
      <c r="D28" s="81" t="s">
        <v>440</v>
      </c>
      <c r="E28" s="30">
        <v>3801.6</v>
      </c>
      <c r="F28" s="81" t="s">
        <v>440</v>
      </c>
      <c r="G28" s="81" t="s">
        <v>440</v>
      </c>
      <c r="H28" s="30">
        <v>64.186941766424084</v>
      </c>
      <c r="I28" s="81" t="s">
        <v>440</v>
      </c>
      <c r="J28" s="24" t="s">
        <v>325</v>
      </c>
      <c r="L28" s="15"/>
      <c r="M28" s="15"/>
    </row>
    <row r="29" spans="1:13" ht="28.8" x14ac:dyDescent="0.3">
      <c r="A29" s="17" t="s">
        <v>149</v>
      </c>
      <c r="B29" s="18" t="s">
        <v>150</v>
      </c>
      <c r="C29" s="27">
        <v>131832.29999999999</v>
      </c>
      <c r="D29" s="27">
        <v>37150.000000000007</v>
      </c>
      <c r="E29" s="27">
        <v>93718.299999999974</v>
      </c>
      <c r="F29" s="27">
        <v>964</v>
      </c>
      <c r="G29" s="27">
        <v>28.179740473313451</v>
      </c>
      <c r="H29" s="27">
        <v>71.08902749933057</v>
      </c>
      <c r="I29" s="27">
        <v>0.73123202735596671</v>
      </c>
      <c r="J29" s="14" t="s">
        <v>436</v>
      </c>
      <c r="L29" s="15"/>
      <c r="M29" s="15"/>
    </row>
    <row r="30" spans="1:13" x14ac:dyDescent="0.3">
      <c r="A30" s="17" t="s">
        <v>196</v>
      </c>
      <c r="B30" s="18" t="s">
        <v>197</v>
      </c>
      <c r="C30" s="27">
        <v>79553.099999999977</v>
      </c>
      <c r="D30" s="27">
        <v>74435.199999999997</v>
      </c>
      <c r="E30" s="84" t="s">
        <v>440</v>
      </c>
      <c r="F30" s="84" t="s">
        <v>440</v>
      </c>
      <c r="G30" s="27">
        <v>93.566686904721522</v>
      </c>
      <c r="H30" s="84" t="s">
        <v>440</v>
      </c>
      <c r="I30" s="84" t="s">
        <v>440</v>
      </c>
      <c r="J30" s="14" t="s">
        <v>198</v>
      </c>
      <c r="L30" s="15"/>
      <c r="M30" s="15"/>
    </row>
    <row r="31" spans="1:13" ht="28.2" x14ac:dyDescent="0.3">
      <c r="A31" s="17" t="s">
        <v>211</v>
      </c>
      <c r="B31" s="18" t="s">
        <v>212</v>
      </c>
      <c r="C31" s="27">
        <v>90244.999999999985</v>
      </c>
      <c r="D31" s="27">
        <v>71189.699999999983</v>
      </c>
      <c r="E31" s="84" t="s">
        <v>440</v>
      </c>
      <c r="F31" s="84" t="s">
        <v>440</v>
      </c>
      <c r="G31" s="27">
        <v>78.884924372541406</v>
      </c>
      <c r="H31" s="84" t="s">
        <v>440</v>
      </c>
      <c r="I31" s="84" t="s">
        <v>440</v>
      </c>
      <c r="J31" s="14" t="s">
        <v>213</v>
      </c>
      <c r="L31" s="15"/>
      <c r="M31" s="15"/>
    </row>
    <row r="32" spans="1:13" ht="28.2" x14ac:dyDescent="0.3">
      <c r="A32" s="17" t="s">
        <v>235</v>
      </c>
      <c r="B32" s="18" t="s">
        <v>236</v>
      </c>
      <c r="C32" s="27">
        <v>5777.8</v>
      </c>
      <c r="D32" s="27">
        <v>5283.5999999999995</v>
      </c>
      <c r="E32" s="27">
        <v>449.9</v>
      </c>
      <c r="F32" s="27">
        <v>44.3</v>
      </c>
      <c r="G32" s="27">
        <v>91.446571359340908</v>
      </c>
      <c r="H32" s="27">
        <v>7.7867008203814594</v>
      </c>
      <c r="I32" s="27">
        <v>0.76672782027761421</v>
      </c>
      <c r="J32" s="14" t="s">
        <v>237</v>
      </c>
      <c r="L32" s="15"/>
      <c r="M32" s="15"/>
    </row>
    <row r="33" spans="1:13" x14ac:dyDescent="0.3">
      <c r="A33" s="17" t="s">
        <v>246</v>
      </c>
      <c r="B33" s="18" t="s">
        <v>247</v>
      </c>
      <c r="C33" s="27">
        <v>11051.2</v>
      </c>
      <c r="D33" s="27">
        <v>4919.7</v>
      </c>
      <c r="E33" s="27">
        <v>6003.5999999999995</v>
      </c>
      <c r="F33" s="27">
        <v>127.9</v>
      </c>
      <c r="G33" s="27">
        <v>44.517337483712168</v>
      </c>
      <c r="H33" s="27">
        <v>54.325322136962498</v>
      </c>
      <c r="I33" s="27">
        <v>1.1573403793253221</v>
      </c>
      <c r="J33" s="14" t="s">
        <v>248</v>
      </c>
      <c r="L33" s="15"/>
      <c r="M33" s="15"/>
    </row>
    <row r="34" spans="1:13" s="32" customFormat="1" x14ac:dyDescent="0.3">
      <c r="A34" s="25"/>
      <c r="B34" s="34"/>
      <c r="L34" s="9"/>
      <c r="M34" s="9"/>
    </row>
    <row r="35" spans="1:13" s="32" customFormat="1" x14ac:dyDescent="0.3">
      <c r="A35" s="25"/>
      <c r="B35" s="34"/>
      <c r="C35" s="35"/>
      <c r="D35" s="35"/>
      <c r="E35" s="35"/>
      <c r="F35" s="35"/>
      <c r="L35" s="9"/>
      <c r="M35" s="9"/>
    </row>
    <row r="36" spans="1:13" s="32" customFormat="1" x14ac:dyDescent="0.3">
      <c r="A36" s="25"/>
      <c r="B36" s="34"/>
      <c r="C36" s="35"/>
      <c r="D36" s="35"/>
      <c r="E36" s="35"/>
      <c r="F36" s="35"/>
      <c r="L36" s="9"/>
      <c r="M36" s="9"/>
    </row>
    <row r="37" spans="1:13" s="32" customFormat="1" x14ac:dyDescent="0.3">
      <c r="A37" s="25"/>
      <c r="B37" s="34"/>
      <c r="L37" s="9"/>
      <c r="M37" s="9"/>
    </row>
    <row r="38" spans="1:13" s="32" customFormat="1" x14ac:dyDescent="0.3">
      <c r="A38" s="25"/>
      <c r="B38" s="34"/>
      <c r="L38" s="9"/>
      <c r="M38" s="9"/>
    </row>
  </sheetData>
  <mergeCells count="7"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Normal="100" zoomScaleSheetLayoutView="75" workbookViewId="0">
      <selection sqref="A1:J1"/>
    </sheetView>
  </sheetViews>
  <sheetFormatPr defaultColWidth="8" defaultRowHeight="15.6" x14ac:dyDescent="0.3"/>
  <cols>
    <col min="1" max="1" width="30.54296875" style="36" customWidth="1"/>
    <col min="2" max="2" width="7.90625" style="37" customWidth="1"/>
    <col min="3" max="3" width="12.453125" style="32" customWidth="1"/>
    <col min="4" max="9" width="10.1796875" style="32" customWidth="1"/>
    <col min="10" max="10" width="30.54296875" style="32" customWidth="1"/>
    <col min="11" max="11" width="2.54296875" style="32" customWidth="1"/>
    <col min="12" max="12" width="8.453125" style="9" customWidth="1"/>
    <col min="13" max="13" width="9.08984375" style="9" bestFit="1" customWidth="1"/>
    <col min="14" max="16384" width="8" style="9"/>
  </cols>
  <sheetData>
    <row r="1" spans="1:13" s="2" customFormat="1" ht="18.75" customHeight="1" x14ac:dyDescent="0.35">
      <c r="A1" s="124" t="s">
        <v>473</v>
      </c>
      <c r="B1" s="124"/>
      <c r="C1" s="124"/>
      <c r="D1" s="124"/>
      <c r="E1" s="124"/>
      <c r="F1" s="124"/>
      <c r="G1" s="124"/>
      <c r="H1" s="124"/>
      <c r="I1" s="124"/>
      <c r="J1" s="124"/>
      <c r="K1" s="1"/>
    </row>
    <row r="2" spans="1:13" s="2" customFormat="1" ht="18.75" customHeight="1" x14ac:dyDescent="0.35">
      <c r="A2" s="127" t="s">
        <v>511</v>
      </c>
      <c r="B2" s="108"/>
      <c r="C2" s="108"/>
      <c r="D2" s="108"/>
      <c r="E2" s="108"/>
      <c r="F2" s="108"/>
      <c r="G2" s="108"/>
      <c r="H2" s="108"/>
      <c r="I2" s="108"/>
      <c r="J2" s="39"/>
      <c r="K2" s="1"/>
    </row>
    <row r="3" spans="1:13" s="5" customFormat="1" ht="59.25" customHeight="1" x14ac:dyDescent="0.2">
      <c r="A3" s="109"/>
      <c r="B3" s="111" t="s">
        <v>0</v>
      </c>
      <c r="C3" s="113" t="s">
        <v>1</v>
      </c>
      <c r="D3" s="3" t="s">
        <v>2</v>
      </c>
      <c r="E3" s="3"/>
      <c r="F3" s="3"/>
      <c r="G3" s="115" t="s">
        <v>3</v>
      </c>
      <c r="H3" s="116"/>
      <c r="I3" s="116"/>
      <c r="J3" s="117"/>
      <c r="K3" s="4"/>
    </row>
    <row r="4" spans="1:13" ht="59.25" customHeight="1" x14ac:dyDescent="0.3">
      <c r="A4" s="110"/>
      <c r="B4" s="112"/>
      <c r="C4" s="114"/>
      <c r="D4" s="6" t="s">
        <v>4</v>
      </c>
      <c r="E4" s="7" t="s">
        <v>5</v>
      </c>
      <c r="F4" s="8" t="s">
        <v>6</v>
      </c>
      <c r="G4" s="6" t="s">
        <v>4</v>
      </c>
      <c r="H4" s="7" t="s">
        <v>5</v>
      </c>
      <c r="I4" s="8" t="s">
        <v>6</v>
      </c>
      <c r="J4" s="118"/>
      <c r="K4" s="4"/>
      <c r="L4" s="10"/>
    </row>
    <row r="5" spans="1:13" s="16" customFormat="1" x14ac:dyDescent="0.3">
      <c r="A5" s="11" t="s">
        <v>7</v>
      </c>
      <c r="B5" s="18"/>
      <c r="C5" s="13">
        <v>2338388.8999999994</v>
      </c>
      <c r="D5" s="13">
        <v>448082.3</v>
      </c>
      <c r="E5" s="13">
        <v>1818717.1000000003</v>
      </c>
      <c r="F5" s="13">
        <v>71589.5</v>
      </c>
      <c r="G5" s="13">
        <v>19.100000000000001</v>
      </c>
      <c r="H5" s="13">
        <v>77.776502445765146</v>
      </c>
      <c r="I5" s="13">
        <v>3.0614881895821529</v>
      </c>
      <c r="J5" s="14" t="s">
        <v>8</v>
      </c>
      <c r="K5" s="13"/>
      <c r="L5" s="15"/>
      <c r="M5" s="15"/>
    </row>
    <row r="6" spans="1:13" s="19" customFormat="1" ht="30" customHeight="1" x14ac:dyDescent="0.3">
      <c r="A6" s="17" t="s">
        <v>9</v>
      </c>
      <c r="B6" s="18" t="s">
        <v>10</v>
      </c>
      <c r="C6" s="13">
        <v>1584257.9</v>
      </c>
      <c r="D6" s="13">
        <v>93480</v>
      </c>
      <c r="E6" s="13">
        <v>1451564.8000000003</v>
      </c>
      <c r="F6" s="13">
        <v>39213.1</v>
      </c>
      <c r="G6" s="13">
        <v>5.9005544488684576</v>
      </c>
      <c r="H6" s="13">
        <v>91.624274052854673</v>
      </c>
      <c r="I6" s="13">
        <v>2.4751714982768904</v>
      </c>
      <c r="J6" s="14" t="s">
        <v>11</v>
      </c>
      <c r="K6" s="13"/>
      <c r="L6" s="15"/>
      <c r="M6" s="15"/>
    </row>
    <row r="7" spans="1:13" s="19" customFormat="1" ht="13.8" x14ac:dyDescent="0.25">
      <c r="A7" s="20" t="s">
        <v>12</v>
      </c>
      <c r="B7" s="21">
        <v>49</v>
      </c>
      <c r="C7" s="22">
        <v>478790.20000000007</v>
      </c>
      <c r="D7" s="22">
        <v>61516</v>
      </c>
      <c r="E7" s="22">
        <v>394928.50000000012</v>
      </c>
      <c r="F7" s="22">
        <v>22345.7</v>
      </c>
      <c r="G7" s="13">
        <v>12.848216191559475</v>
      </c>
      <c r="H7" s="13">
        <v>82.484666561679845</v>
      </c>
      <c r="I7" s="13">
        <v>4.6671172467606894</v>
      </c>
      <c r="J7" s="24" t="s">
        <v>258</v>
      </c>
      <c r="K7" s="13"/>
      <c r="L7" s="15"/>
      <c r="M7" s="15"/>
    </row>
    <row r="8" spans="1:13" s="19" customFormat="1" ht="15.75" customHeight="1" x14ac:dyDescent="0.25">
      <c r="A8" s="20" t="s">
        <v>23</v>
      </c>
      <c r="B8" s="21">
        <v>50</v>
      </c>
      <c r="C8" s="13" t="s">
        <v>437</v>
      </c>
      <c r="D8" s="13" t="s">
        <v>437</v>
      </c>
      <c r="E8" s="13" t="s">
        <v>437</v>
      </c>
      <c r="F8" s="13" t="s">
        <v>437</v>
      </c>
      <c r="G8" s="13" t="s">
        <v>437</v>
      </c>
      <c r="H8" s="13" t="s">
        <v>437</v>
      </c>
      <c r="I8" s="13" t="s">
        <v>437</v>
      </c>
      <c r="J8" s="24" t="s">
        <v>264</v>
      </c>
      <c r="K8" s="22"/>
      <c r="L8" s="15"/>
      <c r="M8" s="15"/>
    </row>
    <row r="9" spans="1:13" s="19" customFormat="1" ht="15.75" customHeight="1" x14ac:dyDescent="0.25">
      <c r="A9" s="20" t="s">
        <v>32</v>
      </c>
      <c r="B9" s="21">
        <v>51</v>
      </c>
      <c r="C9" s="81" t="s">
        <v>440</v>
      </c>
      <c r="D9" s="81" t="s">
        <v>440</v>
      </c>
      <c r="E9" s="81" t="s">
        <v>440</v>
      </c>
      <c r="F9" s="81" t="s">
        <v>440</v>
      </c>
      <c r="G9" s="81" t="s">
        <v>440</v>
      </c>
      <c r="H9" s="81" t="s">
        <v>440</v>
      </c>
      <c r="I9" s="81" t="s">
        <v>440</v>
      </c>
      <c r="J9" s="24" t="s">
        <v>269</v>
      </c>
      <c r="K9" s="22"/>
      <c r="L9" s="15"/>
      <c r="M9" s="15"/>
    </row>
    <row r="10" spans="1:13" s="25" customFormat="1" ht="27.6" x14ac:dyDescent="0.25">
      <c r="A10" s="20" t="s">
        <v>37</v>
      </c>
      <c r="B10" s="21">
        <v>52</v>
      </c>
      <c r="C10" s="22">
        <v>211838.40000000002</v>
      </c>
      <c r="D10" s="22">
        <v>13711.1</v>
      </c>
      <c r="E10" s="22">
        <v>188157.00000000003</v>
      </c>
      <c r="F10" s="22">
        <v>9970.3000000000011</v>
      </c>
      <c r="G10" s="22">
        <v>6.4724337041820554</v>
      </c>
      <c r="H10" s="22">
        <v>88.821006956245895</v>
      </c>
      <c r="I10" s="22">
        <v>4.7065593395720517</v>
      </c>
      <c r="J10" s="24" t="s">
        <v>38</v>
      </c>
      <c r="K10" s="22"/>
      <c r="L10" s="15"/>
      <c r="M10" s="15"/>
    </row>
    <row r="11" spans="1:13" s="25" customFormat="1" ht="15.75" customHeight="1" x14ac:dyDescent="0.25">
      <c r="A11" s="20" t="s">
        <v>43</v>
      </c>
      <c r="B11" s="21">
        <v>53</v>
      </c>
      <c r="C11" s="81" t="s">
        <v>440</v>
      </c>
      <c r="D11" s="81" t="s">
        <v>440</v>
      </c>
      <c r="E11" s="81" t="s">
        <v>440</v>
      </c>
      <c r="F11" s="81" t="s">
        <v>440</v>
      </c>
      <c r="G11" s="81" t="s">
        <v>440</v>
      </c>
      <c r="H11" s="81" t="s">
        <v>440</v>
      </c>
      <c r="I11" s="81" t="s">
        <v>440</v>
      </c>
      <c r="J11" s="24" t="s">
        <v>44</v>
      </c>
      <c r="K11" s="22"/>
      <c r="L11" s="15"/>
      <c r="M11" s="15"/>
    </row>
    <row r="12" spans="1:13" s="26" customFormat="1" ht="32.25" customHeight="1" x14ac:dyDescent="0.35">
      <c r="A12" s="17" t="s">
        <v>49</v>
      </c>
      <c r="B12" s="18" t="s">
        <v>50</v>
      </c>
      <c r="C12" s="13">
        <v>60404.2</v>
      </c>
      <c r="D12" s="13">
        <v>30973.600000000002</v>
      </c>
      <c r="E12" s="13">
        <v>27890.499999999996</v>
      </c>
      <c r="F12" s="13">
        <v>1540.1</v>
      </c>
      <c r="G12" s="13">
        <v>51.277229066852968</v>
      </c>
      <c r="H12" s="13">
        <v>46.173113790100686</v>
      </c>
      <c r="I12" s="13">
        <v>2.5496571430463444</v>
      </c>
      <c r="J12" s="14" t="s">
        <v>51</v>
      </c>
      <c r="K12" s="13"/>
      <c r="L12" s="15"/>
      <c r="M12" s="15"/>
    </row>
    <row r="13" spans="1:13" s="26" customFormat="1" ht="15.75" customHeight="1" x14ac:dyDescent="0.35">
      <c r="A13" s="17" t="s">
        <v>68</v>
      </c>
      <c r="B13" s="18" t="s">
        <v>69</v>
      </c>
      <c r="C13" s="13">
        <v>87563.9</v>
      </c>
      <c r="D13" s="13">
        <v>35096.9</v>
      </c>
      <c r="E13" s="13">
        <v>50813.8</v>
      </c>
      <c r="F13" s="13">
        <v>1653.2000000000003</v>
      </c>
      <c r="G13" s="13">
        <v>40.081471930784268</v>
      </c>
      <c r="H13" s="13">
        <v>58.030535414708581</v>
      </c>
      <c r="I13" s="13">
        <v>1.8879926545071659</v>
      </c>
      <c r="J13" s="14" t="s">
        <v>70</v>
      </c>
      <c r="K13" s="13"/>
      <c r="L13" s="15"/>
      <c r="M13" s="15"/>
    </row>
    <row r="14" spans="1:13" s="26" customFormat="1" ht="15.75" customHeight="1" x14ac:dyDescent="0.35">
      <c r="A14" s="20" t="s">
        <v>71</v>
      </c>
      <c r="B14" s="21">
        <v>58</v>
      </c>
      <c r="C14" s="81" t="s">
        <v>440</v>
      </c>
      <c r="D14" s="81" t="s">
        <v>440</v>
      </c>
      <c r="E14" s="81" t="s">
        <v>440</v>
      </c>
      <c r="F14" s="81" t="s">
        <v>440</v>
      </c>
      <c r="G14" s="81" t="s">
        <v>440</v>
      </c>
      <c r="H14" s="81" t="s">
        <v>440</v>
      </c>
      <c r="I14" s="81" t="s">
        <v>440</v>
      </c>
      <c r="J14" s="24" t="s">
        <v>285</v>
      </c>
      <c r="K14" s="13"/>
      <c r="L14" s="15"/>
      <c r="M14" s="15"/>
    </row>
    <row r="15" spans="1:13" s="26" customFormat="1" ht="42.6" customHeight="1" x14ac:dyDescent="0.35">
      <c r="A15" s="23" t="s">
        <v>76</v>
      </c>
      <c r="B15" s="21">
        <v>59</v>
      </c>
      <c r="C15" s="81" t="s">
        <v>440</v>
      </c>
      <c r="D15" s="81" t="s">
        <v>440</v>
      </c>
      <c r="E15" s="81" t="s">
        <v>440</v>
      </c>
      <c r="F15" s="81" t="s">
        <v>440</v>
      </c>
      <c r="G15" s="81" t="s">
        <v>440</v>
      </c>
      <c r="H15" s="81" t="s">
        <v>440</v>
      </c>
      <c r="I15" s="81" t="s">
        <v>440</v>
      </c>
      <c r="J15" s="24" t="s">
        <v>288</v>
      </c>
      <c r="K15" s="13"/>
      <c r="L15" s="15"/>
      <c r="M15" s="15"/>
    </row>
    <row r="16" spans="1:13" s="26" customFormat="1" ht="28.8" x14ac:dyDescent="0.35">
      <c r="A16" s="23" t="s">
        <v>81</v>
      </c>
      <c r="B16" s="21">
        <v>60</v>
      </c>
      <c r="C16" s="22">
        <v>3695.4</v>
      </c>
      <c r="D16" s="22">
        <v>2986.5999999999995</v>
      </c>
      <c r="E16" s="81" t="s">
        <v>440</v>
      </c>
      <c r="F16" s="81" t="s">
        <v>440</v>
      </c>
      <c r="G16" s="22">
        <v>80.819397088271899</v>
      </c>
      <c r="H16" s="81" t="s">
        <v>440</v>
      </c>
      <c r="I16" s="81" t="s">
        <v>440</v>
      </c>
      <c r="J16" s="24" t="s">
        <v>291</v>
      </c>
      <c r="K16" s="13"/>
      <c r="L16" s="15"/>
      <c r="M16" s="15"/>
    </row>
    <row r="17" spans="1:13" ht="28.8" customHeight="1" x14ac:dyDescent="0.3">
      <c r="A17" s="20" t="s">
        <v>86</v>
      </c>
      <c r="B17" s="21">
        <v>61</v>
      </c>
      <c r="C17" s="22">
        <v>47020.799999999996</v>
      </c>
      <c r="D17" s="22">
        <v>30489.100000000006</v>
      </c>
      <c r="E17" s="22">
        <v>15553.1</v>
      </c>
      <c r="F17" s="22">
        <v>978.60000000000014</v>
      </c>
      <c r="G17" s="22">
        <v>64.841729617530987</v>
      </c>
      <c r="H17" s="22">
        <v>33.077063767524159</v>
      </c>
      <c r="I17" s="22">
        <v>2.0812066149448758</v>
      </c>
      <c r="J17" s="24" t="s">
        <v>87</v>
      </c>
      <c r="K17" s="22"/>
      <c r="L17" s="15"/>
      <c r="M17" s="15"/>
    </row>
    <row r="18" spans="1:13" ht="42" x14ac:dyDescent="0.3">
      <c r="A18" s="23" t="s">
        <v>96</v>
      </c>
      <c r="B18" s="21">
        <v>62</v>
      </c>
      <c r="C18" s="22">
        <v>29687.299999999996</v>
      </c>
      <c r="D18" s="22">
        <v>104.9</v>
      </c>
      <c r="E18" s="22">
        <v>29370.399999999998</v>
      </c>
      <c r="F18" s="22">
        <v>212</v>
      </c>
      <c r="G18" s="22">
        <v>0.35334974888251885</v>
      </c>
      <c r="H18" s="22">
        <v>98.932540177112784</v>
      </c>
      <c r="I18" s="22">
        <v>0.71411007400470927</v>
      </c>
      <c r="J18" s="24" t="s">
        <v>298</v>
      </c>
      <c r="K18" s="22"/>
      <c r="L18" s="15"/>
      <c r="M18" s="15"/>
    </row>
    <row r="19" spans="1:13" x14ac:dyDescent="0.3">
      <c r="A19" s="20" t="s">
        <v>97</v>
      </c>
      <c r="B19" s="21">
        <v>63</v>
      </c>
      <c r="C19" s="22">
        <v>3515.8</v>
      </c>
      <c r="D19" s="81" t="s">
        <v>440</v>
      </c>
      <c r="E19" s="81" t="s">
        <v>440</v>
      </c>
      <c r="F19" s="13" t="s">
        <v>437</v>
      </c>
      <c r="G19" s="81" t="s">
        <v>440</v>
      </c>
      <c r="H19" s="81" t="s">
        <v>440</v>
      </c>
      <c r="I19" s="13" t="s">
        <v>437</v>
      </c>
      <c r="J19" s="24" t="s">
        <v>299</v>
      </c>
      <c r="K19" s="22"/>
      <c r="L19" s="15"/>
      <c r="M19" s="15"/>
    </row>
    <row r="20" spans="1:13" x14ac:dyDescent="0.3">
      <c r="A20" s="17" t="s">
        <v>102</v>
      </c>
      <c r="B20" s="18" t="s">
        <v>103</v>
      </c>
      <c r="C20" s="13">
        <v>126427.49999999999</v>
      </c>
      <c r="D20" s="13">
        <v>9818.5</v>
      </c>
      <c r="E20" s="13">
        <v>101761.9</v>
      </c>
      <c r="F20" s="13">
        <v>14847.1</v>
      </c>
      <c r="G20" s="13">
        <v>7.7661110122402182</v>
      </c>
      <c r="H20" s="13">
        <v>80.490320539439608</v>
      </c>
      <c r="I20" s="13">
        <v>11.743568448320186</v>
      </c>
      <c r="J20" s="14" t="s">
        <v>104</v>
      </c>
      <c r="K20" s="13"/>
      <c r="L20" s="15"/>
      <c r="M20" s="15"/>
    </row>
    <row r="21" spans="1:13" ht="28.8" x14ac:dyDescent="0.3">
      <c r="A21" s="17" t="s">
        <v>111</v>
      </c>
      <c r="B21" s="18" t="s">
        <v>112</v>
      </c>
      <c r="C21" s="27">
        <v>67257.5</v>
      </c>
      <c r="D21" s="27">
        <v>8377.8000000000011</v>
      </c>
      <c r="E21" s="27">
        <v>57321.2</v>
      </c>
      <c r="F21" s="27">
        <v>1558.5</v>
      </c>
      <c r="G21" s="27">
        <v>12.456305988179759</v>
      </c>
      <c r="H21" s="27">
        <v>85.226480318180123</v>
      </c>
      <c r="I21" s="27">
        <v>2.3172136936401144</v>
      </c>
      <c r="J21" s="14" t="s">
        <v>113</v>
      </c>
      <c r="K21" s="22"/>
      <c r="L21" s="15"/>
      <c r="M21" s="15"/>
    </row>
    <row r="22" spans="1:13" ht="30.6" customHeight="1" x14ac:dyDescent="0.3">
      <c r="A22" s="28" t="s">
        <v>114</v>
      </c>
      <c r="B22" s="21">
        <v>69</v>
      </c>
      <c r="C22" s="30">
        <v>22689.999999999996</v>
      </c>
      <c r="D22" s="30">
        <v>1225.0000000000002</v>
      </c>
      <c r="E22" s="30">
        <v>21465</v>
      </c>
      <c r="F22" s="13" t="s">
        <v>437</v>
      </c>
      <c r="G22" s="30">
        <v>5.3988541207580454</v>
      </c>
      <c r="H22" s="30">
        <v>94.601145879241983</v>
      </c>
      <c r="I22" s="13" t="s">
        <v>437</v>
      </c>
      <c r="J22" s="41" t="s">
        <v>305</v>
      </c>
      <c r="K22" s="31"/>
      <c r="L22" s="15"/>
      <c r="M22" s="15"/>
    </row>
    <row r="23" spans="1:13" ht="43.8" customHeight="1" x14ac:dyDescent="0.3">
      <c r="A23" s="28" t="s">
        <v>119</v>
      </c>
      <c r="B23" s="21">
        <v>70</v>
      </c>
      <c r="C23" s="30">
        <v>4562.3</v>
      </c>
      <c r="D23" s="13" t="s">
        <v>437</v>
      </c>
      <c r="E23" s="30">
        <v>4562.3</v>
      </c>
      <c r="F23" s="13" t="s">
        <v>437</v>
      </c>
      <c r="G23" s="13" t="s">
        <v>437</v>
      </c>
      <c r="H23" s="30">
        <v>100</v>
      </c>
      <c r="I23" s="13" t="s">
        <v>437</v>
      </c>
      <c r="J23" s="41" t="s">
        <v>308</v>
      </c>
      <c r="K23" s="31"/>
      <c r="L23" s="15"/>
      <c r="M23" s="15"/>
    </row>
    <row r="24" spans="1:13" ht="40.799999999999997" customHeight="1" x14ac:dyDescent="0.3">
      <c r="A24" s="28" t="s">
        <v>124</v>
      </c>
      <c r="B24" s="21">
        <v>71</v>
      </c>
      <c r="C24" s="30">
        <v>28056.400000000001</v>
      </c>
      <c r="D24" s="30">
        <v>6009.4000000000015</v>
      </c>
      <c r="E24" s="30">
        <v>20721.400000000001</v>
      </c>
      <c r="F24" s="30">
        <v>1325.6</v>
      </c>
      <c r="G24" s="30">
        <v>21.418998873697269</v>
      </c>
      <c r="H24" s="30">
        <v>73.856232446072909</v>
      </c>
      <c r="I24" s="30">
        <v>4.7247686802298228</v>
      </c>
      <c r="J24" s="41" t="s">
        <v>311</v>
      </c>
      <c r="K24" s="31"/>
      <c r="L24" s="15"/>
      <c r="M24" s="15"/>
    </row>
    <row r="25" spans="1:13" x14ac:dyDescent="0.3">
      <c r="A25" s="20" t="s">
        <v>129</v>
      </c>
      <c r="B25" s="21">
        <v>72</v>
      </c>
      <c r="C25" s="30">
        <v>2896.9</v>
      </c>
      <c r="D25" s="30">
        <v>620.5</v>
      </c>
      <c r="E25" s="30">
        <v>2276.4</v>
      </c>
      <c r="F25" s="13" t="s">
        <v>437</v>
      </c>
      <c r="G25" s="30">
        <v>21.419448375850045</v>
      </c>
      <c r="H25" s="30">
        <v>78.580551624149948</v>
      </c>
      <c r="I25" s="13" t="s">
        <v>437</v>
      </c>
      <c r="J25" s="24" t="s">
        <v>314</v>
      </c>
      <c r="K25" s="15"/>
      <c r="L25" s="15"/>
      <c r="M25" s="15"/>
    </row>
    <row r="26" spans="1:13" ht="28.2" x14ac:dyDescent="0.3">
      <c r="A26" s="23" t="s">
        <v>134</v>
      </c>
      <c r="B26" s="21">
        <v>73</v>
      </c>
      <c r="C26" s="30">
        <v>6358.5999999999995</v>
      </c>
      <c r="D26" s="81" t="s">
        <v>440</v>
      </c>
      <c r="E26" s="30">
        <v>6167.2</v>
      </c>
      <c r="F26" s="81" t="s">
        <v>440</v>
      </c>
      <c r="G26" s="81" t="s">
        <v>440</v>
      </c>
      <c r="H26" s="30">
        <v>96.989903437863688</v>
      </c>
      <c r="I26" s="81" t="s">
        <v>440</v>
      </c>
      <c r="J26" s="24" t="s">
        <v>317</v>
      </c>
      <c r="K26" s="15"/>
      <c r="L26" s="15"/>
      <c r="M26" s="15"/>
    </row>
    <row r="27" spans="1:13" ht="28.2" x14ac:dyDescent="0.3">
      <c r="A27" s="23" t="s">
        <v>139</v>
      </c>
      <c r="B27" s="21">
        <v>74</v>
      </c>
      <c r="C27" s="30">
        <v>439.1</v>
      </c>
      <c r="D27" s="81" t="s">
        <v>440</v>
      </c>
      <c r="E27" s="30">
        <v>325.10000000000002</v>
      </c>
      <c r="F27" s="81" t="s">
        <v>440</v>
      </c>
      <c r="G27" s="81" t="s">
        <v>440</v>
      </c>
      <c r="H27" s="30">
        <v>74.037804600318836</v>
      </c>
      <c r="I27" s="81" t="s">
        <v>440</v>
      </c>
      <c r="J27" s="24" t="s">
        <v>320</v>
      </c>
      <c r="L27" s="15"/>
      <c r="M27" s="15"/>
    </row>
    <row r="28" spans="1:13" x14ac:dyDescent="0.3">
      <c r="A28" s="20" t="s">
        <v>148</v>
      </c>
      <c r="B28" s="21">
        <v>75</v>
      </c>
      <c r="C28" s="30">
        <v>2254.2000000000003</v>
      </c>
      <c r="D28" s="30">
        <v>319.89999999999998</v>
      </c>
      <c r="E28" s="30">
        <v>1803.8000000000002</v>
      </c>
      <c r="F28" s="30">
        <v>130.5</v>
      </c>
      <c r="G28" s="30">
        <v>14.191287374678375</v>
      </c>
      <c r="H28" s="30">
        <v>80.019519119865137</v>
      </c>
      <c r="I28" s="30">
        <v>5.7891935054564803</v>
      </c>
      <c r="J28" s="24" t="s">
        <v>325</v>
      </c>
      <c r="L28" s="15"/>
      <c r="M28" s="15"/>
    </row>
    <row r="29" spans="1:13" ht="28.8" x14ac:dyDescent="0.3">
      <c r="A29" s="17" t="s">
        <v>149</v>
      </c>
      <c r="B29" s="18" t="s">
        <v>150</v>
      </c>
      <c r="C29" s="27">
        <v>77457.399999999994</v>
      </c>
      <c r="D29" s="27">
        <v>10662.100000000002</v>
      </c>
      <c r="E29" s="27">
        <v>63198.799999999988</v>
      </c>
      <c r="F29" s="27">
        <v>3596.5000000000005</v>
      </c>
      <c r="G29" s="27">
        <v>13.765114759855098</v>
      </c>
      <c r="H29" s="27">
        <v>81.591687818078057</v>
      </c>
      <c r="I29" s="27">
        <v>4.6431974220668399</v>
      </c>
      <c r="J29" s="14" t="s">
        <v>436</v>
      </c>
      <c r="L29" s="15"/>
      <c r="M29" s="15"/>
    </row>
    <row r="30" spans="1:13" x14ac:dyDescent="0.3">
      <c r="A30" s="17" t="s">
        <v>196</v>
      </c>
      <c r="B30" s="18" t="s">
        <v>197</v>
      </c>
      <c r="C30" s="27">
        <v>107580.20000000003</v>
      </c>
      <c r="D30" s="27">
        <v>105535.90000000002</v>
      </c>
      <c r="E30" s="27">
        <v>1847.2</v>
      </c>
      <c r="F30" s="27">
        <v>197.1</v>
      </c>
      <c r="G30" s="27">
        <v>98.099743261306443</v>
      </c>
      <c r="H30" s="27">
        <v>1.717044586271451</v>
      </c>
      <c r="I30" s="27">
        <v>0.18321215242209993</v>
      </c>
      <c r="J30" s="14" t="s">
        <v>198</v>
      </c>
      <c r="L30" s="15"/>
      <c r="M30" s="15"/>
    </row>
    <row r="31" spans="1:13" ht="28.2" x14ac:dyDescent="0.3">
      <c r="A31" s="17" t="s">
        <v>211</v>
      </c>
      <c r="B31" s="18" t="s">
        <v>212</v>
      </c>
      <c r="C31" s="27">
        <v>201009.89999999997</v>
      </c>
      <c r="D31" s="27">
        <v>136888.79999999999</v>
      </c>
      <c r="E31" s="27">
        <v>60349.600000000013</v>
      </c>
      <c r="F31" s="27">
        <v>3771.5</v>
      </c>
      <c r="G31" s="27">
        <v>68.100526391983678</v>
      </c>
      <c r="H31" s="27">
        <v>30.023197862393854</v>
      </c>
      <c r="I31" s="27">
        <v>1.8762757456224795</v>
      </c>
      <c r="J31" s="14" t="s">
        <v>213</v>
      </c>
      <c r="L31" s="15"/>
      <c r="M31" s="15"/>
    </row>
    <row r="32" spans="1:13" ht="28.2" x14ac:dyDescent="0.3">
      <c r="A32" s="17" t="s">
        <v>235</v>
      </c>
      <c r="B32" s="18" t="s">
        <v>236</v>
      </c>
      <c r="C32" s="27">
        <v>20979.4</v>
      </c>
      <c r="D32" s="27">
        <v>15525.099999999999</v>
      </c>
      <c r="E32" s="27">
        <v>946</v>
      </c>
      <c r="F32" s="27">
        <v>4508.3</v>
      </c>
      <c r="G32" s="27">
        <v>74.001639703709344</v>
      </c>
      <c r="H32" s="27">
        <v>4.5091852007207072</v>
      </c>
      <c r="I32" s="27">
        <v>21.489175095569941</v>
      </c>
      <c r="J32" s="14" t="s">
        <v>237</v>
      </c>
      <c r="L32" s="15"/>
      <c r="M32" s="15"/>
    </row>
    <row r="33" spans="1:13" x14ac:dyDescent="0.3">
      <c r="A33" s="17" t="s">
        <v>246</v>
      </c>
      <c r="B33" s="18" t="s">
        <v>247</v>
      </c>
      <c r="C33" s="27">
        <v>5451</v>
      </c>
      <c r="D33" s="27">
        <v>1723.6000000000001</v>
      </c>
      <c r="E33" s="27">
        <v>3023.3000000000006</v>
      </c>
      <c r="F33" s="27">
        <v>704.1</v>
      </c>
      <c r="G33" s="27">
        <v>31.619886259401948</v>
      </c>
      <c r="H33" s="27">
        <v>55.463217758209517</v>
      </c>
      <c r="I33" s="27">
        <v>12.916895982388555</v>
      </c>
      <c r="J33" s="14" t="s">
        <v>248</v>
      </c>
      <c r="L33" s="15"/>
      <c r="M33" s="15"/>
    </row>
    <row r="34" spans="1:13" s="32" customFormat="1" x14ac:dyDescent="0.3">
      <c r="A34" s="25"/>
      <c r="B34" s="34"/>
      <c r="L34" s="9"/>
      <c r="M34" s="9"/>
    </row>
    <row r="35" spans="1:13" s="32" customFormat="1" x14ac:dyDescent="0.3">
      <c r="A35" s="25"/>
      <c r="B35" s="34"/>
      <c r="L35" s="9"/>
      <c r="M35" s="9"/>
    </row>
    <row r="36" spans="1:13" s="32" customFormat="1" x14ac:dyDescent="0.3">
      <c r="A36" s="25"/>
      <c r="B36" s="34"/>
      <c r="L36" s="9"/>
      <c r="M36" s="9"/>
    </row>
  </sheetData>
  <mergeCells count="7">
    <mergeCell ref="A1:J1"/>
    <mergeCell ref="A2:I2"/>
    <mergeCell ref="A3:A4"/>
    <mergeCell ref="B3:B4"/>
    <mergeCell ref="C3:C4"/>
    <mergeCell ref="G3:I3"/>
    <mergeCell ref="J3:J4"/>
  </mergeCells>
  <printOptions horizontalCentered="1"/>
  <pageMargins left="0.51181102362204722" right="0.51181102362204722" top="0.86614173228346458" bottom="0.78740157480314965" header="0" footer="0.19685039370078741"/>
  <pageSetup paperSize="9" scale="74" firstPageNumber="46" orientation="landscape" useFirstPageNumber="1" r:id="rId1"/>
  <headerFooter alignWithMargins="0">
    <oddFooter xml:space="preserve">&amp;C&amp;"Arial,обычный"&amp;9
</oddFooter>
  </headerFooter>
  <rowBreaks count="1" manualBreakCount="1">
    <brk id="2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28</vt:i4>
      </vt:variant>
    </vt:vector>
  </HeadingPairs>
  <TitlesOfParts>
    <vt:vector size="56" baseType="lpstr">
      <vt:lpstr> Зміст  Contents</vt:lpstr>
      <vt:lpstr>1 Україна Ukraine </vt:lpstr>
      <vt:lpstr>2 Регіони Ukraine's region</vt:lpstr>
      <vt:lpstr>3 Вінницька Vinnytsya</vt:lpstr>
      <vt:lpstr>4 Волинська Volyn</vt:lpstr>
      <vt:lpstr>5 Дніпропетр. Dnipropetrovsk</vt:lpstr>
      <vt:lpstr>6 Донецька Donetsk</vt:lpstr>
      <vt:lpstr>7 Житомирська Zhytomyr</vt:lpstr>
      <vt:lpstr>8 Закарпатська Zakarpattya</vt:lpstr>
      <vt:lpstr>9 Запорізька Zaporizhzhya</vt:lpstr>
      <vt:lpstr>10 Івано-Франк. Ivano-Frаnk.</vt:lpstr>
      <vt:lpstr>11 Київська Kyiv</vt:lpstr>
      <vt:lpstr>12 Кіровоградська Kirovohrad</vt:lpstr>
      <vt:lpstr>13 Луганська Luhansk</vt:lpstr>
      <vt:lpstr>14 Львівська Lviv</vt:lpstr>
      <vt:lpstr>15 Миколаївська Mikolayiv</vt:lpstr>
      <vt:lpstr>16 Одеська Odesa</vt:lpstr>
      <vt:lpstr>17 Полтавська Poltava</vt:lpstr>
      <vt:lpstr>18 Рівненська Rivne </vt:lpstr>
      <vt:lpstr>19 Сумська Sumy</vt:lpstr>
      <vt:lpstr>20 Тернопільська Ternopil</vt:lpstr>
      <vt:lpstr>21 Харківська Kharkiv</vt:lpstr>
      <vt:lpstr>22 Херсонська Kherson</vt:lpstr>
      <vt:lpstr>23 Хмельницька Khmelnytskiy</vt:lpstr>
      <vt:lpstr>24 Черкаська Cherkasy</vt:lpstr>
      <vt:lpstr>25 Чернівецька Chernivtsi</vt:lpstr>
      <vt:lpstr>26 Чернігівська Chernihiv</vt:lpstr>
      <vt:lpstr>27 м. Київ city of Kyiv</vt:lpstr>
      <vt:lpstr>' Зміст  Contents'!Область_печати</vt:lpstr>
      <vt:lpstr>'1 Україна Ukraine '!Область_печати</vt:lpstr>
      <vt:lpstr>'10 Івано-Франк. Ivano-Frаnk.'!Область_печати</vt:lpstr>
      <vt:lpstr>'11 Київська Kyiv'!Область_печати</vt:lpstr>
      <vt:lpstr>'12 Кіровоградська Kirovohrad'!Область_печати</vt:lpstr>
      <vt:lpstr>'13 Луганська Luhansk'!Область_печати</vt:lpstr>
      <vt:lpstr>'14 Львівська Lviv'!Область_печати</vt:lpstr>
      <vt:lpstr>'15 Миколаївська Mikolayiv'!Область_печати</vt:lpstr>
      <vt:lpstr>'16 Одеська Odesa'!Область_печати</vt:lpstr>
      <vt:lpstr>'17 Полтавська Poltava'!Область_печати</vt:lpstr>
      <vt:lpstr>'18 Рівненська Rivne '!Область_печати</vt:lpstr>
      <vt:lpstr>'19 Сумська Sumy'!Область_печати</vt:lpstr>
      <vt:lpstr>'2 Регіони Ukraine''s region'!Область_печати</vt:lpstr>
      <vt:lpstr>'20 Тернопільська Ternopil'!Область_печати</vt:lpstr>
      <vt:lpstr>'21 Харківська Kharkiv'!Область_печати</vt:lpstr>
      <vt:lpstr>'22 Херсонська Kherson'!Область_печати</vt:lpstr>
      <vt:lpstr>'23 Хмельницька Khmelnytskiy'!Область_печати</vt:lpstr>
      <vt:lpstr>'24 Черкаська Cherkasy'!Область_печати</vt:lpstr>
      <vt:lpstr>'25 Чернівецька Chernivtsi'!Область_печати</vt:lpstr>
      <vt:lpstr>'26 Чернігівська Chernihiv'!Область_печати</vt:lpstr>
      <vt:lpstr>'27 м. Київ city of Kyiv'!Область_печати</vt:lpstr>
      <vt:lpstr>'3 Вінницька Vinnytsya'!Область_печати</vt:lpstr>
      <vt:lpstr>'4 Волинська Volyn'!Область_печати</vt:lpstr>
      <vt:lpstr>'5 Дніпропетр. Dnipropetrovsk'!Область_печати</vt:lpstr>
      <vt:lpstr>'6 Донецька Donetsk'!Область_печати</vt:lpstr>
      <vt:lpstr>'7 Житомирська Zhytomyr'!Область_печати</vt:lpstr>
      <vt:lpstr>'8 Закарпатська Zakarpattya'!Область_печати</vt:lpstr>
      <vt:lpstr>'9 Запорізька Zaporizhzhya'!Область_печати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S.Akopyan</dc:creator>
  <cp:lastModifiedBy>S.Akopyan</cp:lastModifiedBy>
  <cp:lastPrinted>2020-03-05T12:55:23Z</cp:lastPrinted>
  <dcterms:created xsi:type="dcterms:W3CDTF">2019-09-02T07:45:26Z</dcterms:created>
  <dcterms:modified xsi:type="dcterms:W3CDTF">2020-03-05T15:00:57Z</dcterms:modified>
</cp:coreProperties>
</file>