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765" windowWidth="14805" windowHeight="7350"/>
  </bookViews>
  <sheets>
    <sheet name="Лист1" sheetId="1" r:id="rId1"/>
    <sheet name="Лист2" sheetId="2" r:id="rId2"/>
    <sheet name="Лист3" sheetId="3" r:id="rId3"/>
  </sheets>
  <calcPr calcId="145621" iterateDelta="1E-4"/>
</workbook>
</file>

<file path=xl/calcChain.xml><?xml version="1.0" encoding="utf-8"?>
<calcChain xmlns="http://schemas.openxmlformats.org/spreadsheetml/2006/main">
  <c r="T32" i="1" l="1"/>
  <c r="S32" i="1"/>
  <c r="R32" i="1"/>
  <c r="Q32" i="1"/>
  <c r="P32" i="1"/>
  <c r="P33" i="1" s="1"/>
  <c r="O32" i="1"/>
  <c r="N32" i="1"/>
  <c r="W11" i="1" l="1"/>
  <c r="Z32" i="1"/>
  <c r="Y32" i="1" l="1"/>
  <c r="W32" i="1"/>
  <c r="X32" i="1"/>
  <c r="R11" i="1" l="1"/>
  <c r="R33" i="1" s="1"/>
  <c r="S11" i="1"/>
  <c r="S33" i="1" s="1"/>
  <c r="Q11" i="1"/>
  <c r="Q33" i="1" s="1"/>
  <c r="O11" i="1"/>
  <c r="O33" i="1" s="1"/>
  <c r="N11" i="1"/>
  <c r="N33" i="1" s="1"/>
  <c r="Y33" i="1" l="1"/>
  <c r="Y45" i="1" s="1"/>
  <c r="X33" i="1"/>
  <c r="X45" i="1" s="1"/>
  <c r="W33" i="1"/>
  <c r="W45" i="1" s="1"/>
</calcChain>
</file>

<file path=xl/sharedStrings.xml><?xml version="1.0" encoding="utf-8"?>
<sst xmlns="http://schemas.openxmlformats.org/spreadsheetml/2006/main" count="340" uniqueCount="131">
  <si>
    <t>Витрати домашніх господарств</t>
  </si>
  <si>
    <t>‒</t>
  </si>
  <si>
    <t>Усього, витрати домашніх господарств</t>
  </si>
  <si>
    <t>Види економічної діяльності за КВЕД-2010</t>
  </si>
  <si>
    <t>Сільське господарство, лісове та рибне господарство</t>
  </si>
  <si>
    <t>Добувна промисловість і розроблення кар'єрів</t>
  </si>
  <si>
    <t>Переробна промисловість</t>
  </si>
  <si>
    <t>Постачання електроенергії, газу, пари та кондиційованого повітря</t>
  </si>
  <si>
    <t>Водопостачання; каналізація, поводження з відходами</t>
  </si>
  <si>
    <t>Будівництво</t>
  </si>
  <si>
    <t>Оптова та роздрібна торгівля; ремонт автотранспортних засобів і мотоциклів</t>
  </si>
  <si>
    <t>Транспорт, складське господарство, поштова та кур'єрська діяльність</t>
  </si>
  <si>
    <t>Тимчасове розміщування й організація харчування</t>
  </si>
  <si>
    <t>Інформація та телекомунікації</t>
  </si>
  <si>
    <t>Фінансова та страхова діяльність</t>
  </si>
  <si>
    <t>Операції з нерухомим майном</t>
  </si>
  <si>
    <t>Професійна, наукова та технічна діяльність</t>
  </si>
  <si>
    <t>Діяльність у сфері адміністративного та допоміжного обслуговування</t>
  </si>
  <si>
    <t>Державне управління й оборона; обов'язкове соціальне страхування</t>
  </si>
  <si>
    <t xml:space="preserve"> Освіта</t>
  </si>
  <si>
    <t xml:space="preserve"> Охорона здоров'я та надання соціальної допомоги</t>
  </si>
  <si>
    <t>Мистецтво, спорт, розваги та відпочинок</t>
  </si>
  <si>
    <t>Надання інших видів послуг</t>
  </si>
  <si>
    <t>Усього за видами економічної діяльності</t>
  </si>
  <si>
    <t>С10-С33</t>
  </si>
  <si>
    <t>D35</t>
  </si>
  <si>
    <t>E36-E39</t>
  </si>
  <si>
    <t>F41-F43</t>
  </si>
  <si>
    <t>G45-G47</t>
  </si>
  <si>
    <t>H49-H53</t>
  </si>
  <si>
    <t>I55-I56</t>
  </si>
  <si>
    <t>J58-J63</t>
  </si>
  <si>
    <t>K64-K66</t>
  </si>
  <si>
    <t>L68</t>
  </si>
  <si>
    <t>M69-M75</t>
  </si>
  <si>
    <t>N77-N82</t>
  </si>
  <si>
    <t>O84</t>
  </si>
  <si>
    <t>P85</t>
  </si>
  <si>
    <t>Q86-Q88</t>
  </si>
  <si>
    <t>R90-R93</t>
  </si>
  <si>
    <t>S94-S96</t>
  </si>
  <si>
    <t>Сполучні показники</t>
  </si>
  <si>
    <t xml:space="preserve">мінус резиденти за кордоном </t>
  </si>
  <si>
    <t>водний транспорт</t>
  </si>
  <si>
    <t>повітряний транспорт</t>
  </si>
  <si>
    <t xml:space="preserve">плюс нерезиденти на території країни </t>
  </si>
  <si>
    <t>Рік подання звіту до РКЗК ООН</t>
  </si>
  <si>
    <t>…</t>
  </si>
  <si>
    <t>Household consumption expenditure</t>
  </si>
  <si>
    <t>Transport</t>
  </si>
  <si>
    <t xml:space="preserve">Нeating </t>
  </si>
  <si>
    <t xml:space="preserve">Other </t>
  </si>
  <si>
    <t>Households - total</t>
  </si>
  <si>
    <t xml:space="preserve">Economic activity by CTEA-2010 </t>
  </si>
  <si>
    <t xml:space="preserve">Agriculture, forestry and fishing </t>
  </si>
  <si>
    <t>Mining and quarrying</t>
  </si>
  <si>
    <t xml:space="preserve">Manufacturing </t>
  </si>
  <si>
    <t xml:space="preserve">Electricity, gas, steam and air conditioning supply </t>
  </si>
  <si>
    <t xml:space="preserve">Construction </t>
  </si>
  <si>
    <t xml:space="preserve">Accommodation and food service activities </t>
  </si>
  <si>
    <t xml:space="preserve">Information and telecommunications </t>
  </si>
  <si>
    <t xml:space="preserve">Financial and insurance activities </t>
  </si>
  <si>
    <t xml:space="preserve">Real estate activities </t>
  </si>
  <si>
    <t xml:space="preserve">Professional, scientific and technical activities </t>
  </si>
  <si>
    <t xml:space="preserve">Administrative and support service activities </t>
  </si>
  <si>
    <t xml:space="preserve">Public administration and defence; compulsory social security </t>
  </si>
  <si>
    <t xml:space="preserve">Human health activities, residential care activities and social work  </t>
  </si>
  <si>
    <t xml:space="preserve">Arts, entertainment and recreation </t>
  </si>
  <si>
    <t xml:space="preserve">Other service activities </t>
  </si>
  <si>
    <t>Economic activity - total</t>
  </si>
  <si>
    <t>Екологічні показники/Ecological indicators</t>
  </si>
  <si>
    <t>Індекси (у постійних цінах 2010 року)/ Indices (in constant prices of 2010 year)</t>
  </si>
  <si>
    <t>валова додана вартість/ gross value added</t>
  </si>
  <si>
    <t>Bridging items</t>
  </si>
  <si>
    <t>less National residents abroad</t>
  </si>
  <si>
    <t>water transport</t>
  </si>
  <si>
    <t>air transport</t>
  </si>
  <si>
    <t>plus Non-residents on the national territory</t>
  </si>
  <si>
    <t>Other adjustments and statistical discrepancy</t>
  </si>
  <si>
    <t>Water supply; sewerage, waste management and remediation activities</t>
  </si>
  <si>
    <t xml:space="preserve">Transport, warehousing, postal and courier activities            </t>
  </si>
  <si>
    <t xml:space="preserve">Education </t>
  </si>
  <si>
    <r>
      <t>Транспорт</t>
    </r>
    <r>
      <rPr>
        <vertAlign val="superscript"/>
        <sz val="10"/>
        <color indexed="8"/>
        <rFont val="Times New Roman"/>
        <family val="1"/>
        <charset val="204"/>
      </rPr>
      <t xml:space="preserve"> </t>
    </r>
  </si>
  <si>
    <r>
      <t>Опалення</t>
    </r>
    <r>
      <rPr>
        <vertAlign val="superscript"/>
        <sz val="10"/>
        <color indexed="8"/>
        <rFont val="Times New Roman"/>
        <family val="1"/>
        <charset val="204"/>
      </rPr>
      <t xml:space="preserve"> </t>
    </r>
  </si>
  <si>
    <r>
      <t>Інше</t>
    </r>
    <r>
      <rPr>
        <vertAlign val="superscript"/>
        <sz val="10"/>
        <color indexed="8"/>
        <rFont val="Times New Roman"/>
        <family val="1"/>
        <charset val="204"/>
      </rPr>
      <t xml:space="preserve"> </t>
    </r>
  </si>
  <si>
    <r>
      <t xml:space="preserve">Економічні показники 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 xml:space="preserve"> / Economic indicators </t>
    </r>
    <r>
      <rPr>
        <vertAlign val="superscript"/>
        <sz val="10"/>
        <color theme="1"/>
        <rFont val="Times New Roman"/>
        <family val="1"/>
        <charset val="204"/>
      </rPr>
      <t>1</t>
    </r>
  </si>
  <si>
    <t>¹ Дані наведено без урахування тимчасово окупованої території Автономної Республіки Крим, м.Севастополя та тимчасово окупованих територій у Донецькій та Луганській областях.</t>
  </si>
  <si>
    <t>- явищ не було.</t>
  </si>
  <si>
    <t>Х  явищ не існує.</t>
  </si>
  <si>
    <t>¹ Excluding the temporarily occupied territory of the Autonomous Republic of Crimea, the city of Sevastopol and a part of temporarily occupied territories in the Donetsk and Luhansk regions.</t>
  </si>
  <si>
    <t>… not available.</t>
  </si>
  <si>
    <t>- not observed.</t>
  </si>
  <si>
    <t>Х  not applicable.</t>
  </si>
  <si>
    <t>Фактичні ціни, млн.грн/                    Current prices, mln.UAH</t>
  </si>
  <si>
    <t xml:space="preserve">випуск/ output </t>
  </si>
  <si>
    <t>витрати домашніх господарств/ households' consumption</t>
  </si>
  <si>
    <t>Air emissions account in 2018</t>
  </si>
  <si>
    <t xml:space="preserve">Рахунок викидів у атмосферне повітря у 2018 році </t>
  </si>
  <si>
    <t>Total emissions without emissions from land use, land-use change and forestry (as reported to UNFCCC, tables 10s2, 10s3, 10s4, 10s5)</t>
  </si>
  <si>
    <t>Кількість зайнятого населення у віці 15-70 років, тис.осіб/  Employed population aged 15-70, thousands person</t>
  </si>
  <si>
    <t xml:space="preserve">Wholesale andretail trade; repair of motor vehicles and motorcycles </t>
  </si>
  <si>
    <t>Загальні викиди у атмосферне повітря рахунку (економічна діяльність плюс домашні господарства)</t>
  </si>
  <si>
    <t xml:space="preserve">Total air emissions acount (economic activity plus households) </t>
  </si>
  <si>
    <t>А01-А03</t>
  </si>
  <si>
    <t>В05-В09</t>
  </si>
  <si>
    <t>х</t>
  </si>
  <si>
    <t>національні рибальські судна, що працюють за кордоном</t>
  </si>
  <si>
    <t>national fishing vessels operating abroad</t>
  </si>
  <si>
    <t>наземний транспорт</t>
  </si>
  <si>
    <t>land transport</t>
  </si>
  <si>
    <t>Інші коригування та статистичні розбіжності</t>
  </si>
  <si>
    <t>Загальні викиди без викидів від використання землі, зміни землекористування та лісового господарства (повідомлені країною до РКЗК ООН в таблицях 10s2, 10s3, 10s4, 10s5)</t>
  </si>
  <si>
    <t>Year of submission of UNFCCC</t>
  </si>
  <si>
    <r>
      <rPr>
        <vertAlign val="superscript"/>
        <sz val="9"/>
        <rFont val="Times New Roman"/>
        <family val="1"/>
        <charset val="204"/>
      </rPr>
      <t xml:space="preserve">2 </t>
    </r>
    <r>
      <rPr>
        <sz val="9"/>
        <rFont val="Times New Roman"/>
        <family val="1"/>
        <charset val="204"/>
      </rPr>
      <t>Перераховано за даними Міністерства захисту довкілля та природних ресурсів України.</t>
    </r>
  </si>
  <si>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 xml:space="preserve"> Recalculated according to the data of the Ministry of Environmental Protection and Natural Resources of Ukraine.</t>
    </r>
  </si>
  <si>
    <r>
      <t>Викиди забруднюючих речовин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>, тонн /                                                                                                   Emissions of pollutants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>, tonnes</t>
    </r>
  </si>
  <si>
    <r>
      <t xml:space="preserve">Викиди парникових газів </t>
    </r>
    <r>
      <rPr>
        <vertAlign val="superscript"/>
        <sz val="10"/>
        <color theme="1"/>
        <rFont val="Times New Roman"/>
        <family val="1"/>
        <charset val="204"/>
      </rPr>
      <t xml:space="preserve">2 </t>
    </r>
    <r>
      <rPr>
        <sz val="10"/>
        <color theme="1"/>
        <rFont val="Times New Roman"/>
        <family val="1"/>
        <charset val="204"/>
      </rPr>
      <t>/</t>
    </r>
    <r>
      <rPr>
        <vertAlign val="superscript"/>
        <sz val="10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</t>
    </r>
    <r>
      <rPr>
        <sz val="10"/>
        <color theme="1"/>
        <rFont val="Times New Roman"/>
        <family val="1"/>
        <charset val="204"/>
      </rPr>
      <t>Greenhouse gass emissions</t>
    </r>
    <r>
      <rPr>
        <vertAlign val="superscript"/>
        <sz val="10"/>
        <color theme="1"/>
        <rFont val="Times New Roman"/>
        <family val="1"/>
        <charset val="204"/>
      </rPr>
      <t xml:space="preserve"> 2 </t>
    </r>
  </si>
  <si>
    <t>оксиди азоту / nitrogen oxides              (NO2)</t>
  </si>
  <si>
    <t>діоксид сірки / sulphur oxides        (SО2)</t>
  </si>
  <si>
    <t>аміак / ammonia (NH3)</t>
  </si>
  <si>
    <t>неметанові леткі органічні сполуки  НМЛОС/ non-methane volatile organic compounds - (NMVOC)</t>
  </si>
  <si>
    <t>оксид вуглецю / carbon monoxide (CO)</t>
  </si>
  <si>
    <r>
      <t xml:space="preserve">суспендовані тверді частинки   2,5 мкм </t>
    </r>
    <r>
      <rPr>
        <sz val="10"/>
        <rFont val="Calibri"/>
        <family val="2"/>
        <charset val="204"/>
      </rPr>
      <t>&gt;</t>
    </r>
    <r>
      <rPr>
        <sz val="10"/>
        <rFont val="Times New Roman"/>
        <family val="1"/>
        <charset val="204"/>
      </rPr>
      <t xml:space="preserve"> 10 мкм/ particulate matters  2,5 mkm &gt;10 mkm                      (PM10)</t>
    </r>
  </si>
  <si>
    <t>суспендовані тверді частинки  &lt; 2.5мкм/ particulate matters &lt; 2.5мкм        (PM2_5)</t>
  </si>
  <si>
    <r>
      <t>гідрофтор-вуглеці,               тонн СО</t>
    </r>
    <r>
      <rPr>
        <vertAlign val="subscript"/>
        <sz val="10"/>
        <rFont val="Times New Roman"/>
        <family val="1"/>
        <charset val="204"/>
      </rPr>
      <t xml:space="preserve">2 </t>
    </r>
    <r>
      <rPr>
        <sz val="10"/>
        <rFont val="Times New Roman"/>
        <family val="1"/>
        <charset val="204"/>
      </rPr>
      <t>-еквіваленту/ hydrofluoro-carbons,         tonnes CO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-equivalent (HFC</t>
    </r>
    <r>
      <rPr>
        <vertAlign val="subscript"/>
        <sz val="10"/>
        <rFont val="Times New Roman"/>
        <family val="1"/>
        <charset val="204"/>
      </rPr>
      <t>s</t>
    </r>
    <r>
      <rPr>
        <sz val="10"/>
        <rFont val="Times New Roman"/>
        <family val="1"/>
        <charset val="204"/>
      </rPr>
      <t>)</t>
    </r>
  </si>
  <si>
    <r>
      <t>гeксафторид сірки,               тонн СО</t>
    </r>
    <r>
      <rPr>
        <vertAlign val="subscript"/>
        <sz val="10"/>
        <rFont val="Times New Roman"/>
        <family val="1"/>
        <charset val="204"/>
      </rPr>
      <t xml:space="preserve">2 </t>
    </r>
    <r>
      <rPr>
        <sz val="10"/>
        <rFont val="Times New Roman"/>
        <family val="1"/>
        <charset val="204"/>
      </rPr>
      <t>-еквіваленту/ sulphur hexafluoride, tonnes CO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-equivalent (SF</t>
    </r>
    <r>
      <rPr>
        <vertAlign val="subscript"/>
        <sz val="10"/>
        <rFont val="Times New Roman"/>
        <family val="1"/>
        <charset val="204"/>
      </rPr>
      <t>6</t>
    </r>
    <r>
      <rPr>
        <sz val="10"/>
        <rFont val="Times New Roman"/>
        <family val="1"/>
        <charset val="204"/>
      </rPr>
      <t>)</t>
    </r>
  </si>
  <si>
    <t>закис       азоту, тонн/                nitrous oxide, tonnes (N2O)</t>
  </si>
  <si>
    <t>метан,          тонн/ methane,    tonnes          (CH4)</t>
  </si>
  <si>
    <t>діоксид вуглецю             (без викидів від біомаси, використаної як паливо), тис.тонн / carbon dioxide (without emissions from biomass used as a fual), thsd.tonnes  (СО2)</t>
  </si>
  <si>
    <t>діоксид вуглецю від біомаси, використаної як паливо, тис.тонн  / carbon dioxide from biomass uses as a fual, thsd.tonnes (СО2_Bio)</t>
  </si>
  <si>
    <t>… відомості відсутні.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</si>
</sst>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2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name val="Arial Cyr"/>
    </font>
    <font>
      <b/>
      <i/>
      <sz val="10"/>
      <color theme="1"/>
      <name val="Times New Roman"/>
      <family val="1"/>
      <charset val="204"/>
    </font>
    <font>
      <i/>
      <sz val="10"/>
      <name val="Arial Cyr"/>
    </font>
    <font>
      <b/>
      <sz val="8"/>
      <color theme="1"/>
      <name val="Times New Roman"/>
      <family val="1"/>
      <charset val="204"/>
    </font>
    <font>
      <sz val="10"/>
      <name val="Arial Cyr"/>
      <charset val="204"/>
    </font>
    <font>
      <sz val="8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Arial Cyr"/>
    </font>
    <font>
      <sz val="10"/>
      <color theme="1"/>
      <name val="Calibri"/>
      <family val="2"/>
      <scheme val="minor"/>
    </font>
    <font>
      <vertAlign val="superscript"/>
      <sz val="10"/>
      <color indexed="8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vertAlign val="subscript"/>
      <sz val="10"/>
      <name val="Times New Roman"/>
      <family val="1"/>
      <charset val="204"/>
    </font>
    <font>
      <sz val="10"/>
      <name val="Calibri"/>
      <family val="2"/>
      <charset val="204"/>
    </font>
    <font>
      <sz val="9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Calibri"/>
      <family val="2"/>
      <scheme val="minor"/>
    </font>
    <font>
      <sz val="9"/>
      <name val="Times New Roman"/>
      <family val="1"/>
      <charset val="204"/>
    </font>
    <font>
      <sz val="11"/>
      <name val="Calibri"/>
      <family val="2"/>
      <scheme val="minor"/>
    </font>
    <font>
      <vertAlign val="superscript"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8" fillId="0" borderId="0"/>
    <xf numFmtId="0" fontId="9" fillId="0" borderId="0"/>
    <xf numFmtId="0" fontId="6" fillId="0" borderId="0"/>
    <xf numFmtId="0" fontId="2" fillId="0" borderId="0"/>
  </cellStyleXfs>
  <cellXfs count="166">
    <xf numFmtId="0" fontId="0" fillId="0" borderId="0" xfId="0"/>
    <xf numFmtId="0" fontId="0" fillId="2" borderId="0" xfId="0" applyFill="1"/>
    <xf numFmtId="0" fontId="0" fillId="0" borderId="0" xfId="0" applyFill="1"/>
    <xf numFmtId="0" fontId="10" fillId="2" borderId="5" xfId="0" applyFont="1" applyFill="1" applyBorder="1" applyAlignment="1">
      <alignment horizontal="right"/>
    </xf>
    <xf numFmtId="0" fontId="10" fillId="2" borderId="8" xfId="0" applyFont="1" applyFill="1" applyBorder="1" applyAlignment="1">
      <alignment horizontal="right"/>
    </xf>
    <xf numFmtId="0" fontId="10" fillId="2" borderId="6" xfId="0" applyFont="1" applyFill="1" applyBorder="1" applyAlignment="1">
      <alignment horizontal="right"/>
    </xf>
    <xf numFmtId="164" fontId="10" fillId="2" borderId="5" xfId="0" applyNumberFormat="1" applyFont="1" applyFill="1" applyBorder="1"/>
    <xf numFmtId="164" fontId="10" fillId="2" borderId="8" xfId="0" applyNumberFormat="1" applyFont="1" applyFill="1" applyBorder="1"/>
    <xf numFmtId="164" fontId="11" fillId="0" borderId="5" xfId="2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right"/>
    </xf>
    <xf numFmtId="0" fontId="10" fillId="0" borderId="5" xfId="0" applyFont="1" applyFill="1" applyBorder="1" applyAlignment="1">
      <alignment horizontal="right"/>
    </xf>
    <xf numFmtId="0" fontId="10" fillId="0" borderId="6" xfId="0" applyFont="1" applyFill="1" applyBorder="1" applyAlignment="1">
      <alignment horizontal="right"/>
    </xf>
    <xf numFmtId="164" fontId="11" fillId="2" borderId="5" xfId="2" applyNumberFormat="1" applyFont="1" applyFill="1" applyBorder="1" applyAlignment="1">
      <alignment horizontal="right" wrapText="1"/>
    </xf>
    <xf numFmtId="164" fontId="10" fillId="2" borderId="5" xfId="0" applyNumberFormat="1" applyFont="1" applyFill="1" applyBorder="1" applyAlignment="1">
      <alignment horizontal="right"/>
    </xf>
    <xf numFmtId="164" fontId="10" fillId="2" borderId="8" xfId="0" applyNumberFormat="1" applyFont="1" applyFill="1" applyBorder="1" applyAlignment="1">
      <alignment horizontal="right"/>
    </xf>
    <xf numFmtId="0" fontId="1" fillId="0" borderId="5" xfId="0" applyFont="1" applyFill="1" applyBorder="1" applyAlignment="1">
      <alignment horizontal="right"/>
    </xf>
    <xf numFmtId="164" fontId="1" fillId="0" borderId="6" xfId="0" applyNumberFormat="1" applyFont="1" applyFill="1" applyBorder="1" applyAlignment="1">
      <alignment horizontal="right"/>
    </xf>
    <xf numFmtId="164" fontId="1" fillId="2" borderId="5" xfId="0" applyNumberFormat="1" applyFont="1" applyFill="1" applyBorder="1" applyAlignment="1">
      <alignment horizontal="right"/>
    </xf>
    <xf numFmtId="0" fontId="11" fillId="0" borderId="5" xfId="3" applyFont="1" applyBorder="1" applyAlignment="1">
      <alignment horizontal="right"/>
    </xf>
    <xf numFmtId="164" fontId="11" fillId="0" borderId="5" xfId="3" applyNumberFormat="1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164" fontId="10" fillId="0" borderId="5" xfId="0" applyNumberFormat="1" applyFont="1" applyBorder="1" applyAlignment="1">
      <alignment horizontal="right" wrapText="1"/>
    </xf>
    <xf numFmtId="164" fontId="10" fillId="2" borderId="5" xfId="0" applyNumberFormat="1" applyFont="1" applyFill="1" applyBorder="1" applyAlignment="1">
      <alignment horizontal="right" wrapText="1"/>
    </xf>
    <xf numFmtId="165" fontId="10" fillId="0" borderId="5" xfId="0" applyNumberFormat="1" applyFont="1" applyBorder="1" applyAlignment="1">
      <alignment horizontal="right"/>
    </xf>
    <xf numFmtId="164" fontId="11" fillId="2" borderId="5" xfId="0" applyNumberFormat="1" applyFont="1" applyFill="1" applyBorder="1" applyAlignment="1">
      <alignment horizontal="right" wrapText="1"/>
    </xf>
    <xf numFmtId="164" fontId="10" fillId="0" borderId="5" xfId="0" applyNumberFormat="1" applyFont="1" applyFill="1" applyBorder="1" applyAlignment="1">
      <alignment horizontal="right"/>
    </xf>
    <xf numFmtId="164" fontId="10" fillId="0" borderId="5" xfId="0" applyNumberFormat="1" applyFont="1" applyBorder="1" applyAlignment="1">
      <alignment horizontal="right"/>
    </xf>
    <xf numFmtId="1" fontId="11" fillId="0" borderId="5" xfId="4" applyNumberFormat="1" applyFont="1" applyFill="1" applyBorder="1" applyAlignment="1">
      <alignment horizontal="right"/>
    </xf>
    <xf numFmtId="164" fontId="11" fillId="0" borderId="5" xfId="3" applyNumberFormat="1" applyFont="1" applyFill="1" applyBorder="1" applyAlignment="1">
      <alignment horizontal="right"/>
    </xf>
    <xf numFmtId="0" fontId="11" fillId="0" borderId="5" xfId="5" applyFont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164" fontId="12" fillId="0" borderId="0" xfId="3" applyNumberFormat="1" applyFont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1" fillId="0" borderId="5" xfId="0" applyNumberFormat="1" applyFont="1" applyFill="1" applyBorder="1" applyAlignment="1">
      <alignment horizontal="right"/>
    </xf>
    <xf numFmtId="0" fontId="10" fillId="0" borderId="14" xfId="0" applyFont="1" applyBorder="1" applyAlignment="1">
      <alignment horizontal="right"/>
    </xf>
    <xf numFmtId="164" fontId="1" fillId="0" borderId="14" xfId="0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0" fontId="0" fillId="0" borderId="0" xfId="0" applyFont="1" applyFill="1" applyBorder="1"/>
    <xf numFmtId="0" fontId="10" fillId="0" borderId="8" xfId="0" applyFont="1" applyFill="1" applyBorder="1" applyAlignment="1">
      <alignment horizontal="right"/>
    </xf>
    <xf numFmtId="164" fontId="1" fillId="0" borderId="14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1" fontId="5" fillId="0" borderId="0" xfId="0" applyNumberFormat="1" applyFont="1" applyBorder="1" applyAlignment="1">
      <alignment horizontal="right"/>
    </xf>
    <xf numFmtId="164" fontId="10" fillId="0" borderId="8" xfId="0" applyNumberFormat="1" applyFont="1" applyFill="1" applyBorder="1" applyAlignment="1">
      <alignment horizontal="right"/>
    </xf>
    <xf numFmtId="165" fontId="11" fillId="0" borderId="5" xfId="2" applyNumberFormat="1" applyFont="1" applyFill="1" applyBorder="1" applyAlignment="1">
      <alignment horizontal="right" wrapText="1"/>
    </xf>
    <xf numFmtId="164" fontId="11" fillId="0" borderId="5" xfId="2" applyNumberFormat="1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left" wrapText="1"/>
    </xf>
    <xf numFmtId="0" fontId="12" fillId="0" borderId="5" xfId="3" applyFont="1" applyBorder="1" applyAlignment="1">
      <alignment horizontal="right"/>
    </xf>
    <xf numFmtId="0" fontId="10" fillId="0" borderId="5" xfId="0" applyFont="1" applyFill="1" applyBorder="1" applyAlignment="1">
      <alignment horizontal="left"/>
    </xf>
    <xf numFmtId="0" fontId="10" fillId="0" borderId="4" xfId="0" applyFont="1" applyBorder="1" applyAlignment="1">
      <alignment horizontal="left" wrapText="1"/>
    </xf>
    <xf numFmtId="0" fontId="10" fillId="0" borderId="5" xfId="0" quotePrefix="1" applyFont="1" applyFill="1" applyBorder="1" applyAlignment="1">
      <alignment horizontal="left"/>
    </xf>
    <xf numFmtId="0" fontId="10" fillId="0" borderId="8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5" xfId="0" applyFont="1" applyFill="1" applyBorder="1" applyAlignment="1"/>
    <xf numFmtId="1" fontId="1" fillId="0" borderId="8" xfId="0" applyNumberFormat="1" applyFont="1" applyBorder="1" applyAlignment="1">
      <alignment horizontal="right"/>
    </xf>
    <xf numFmtId="1" fontId="1" fillId="0" borderId="5" xfId="0" applyNumberFormat="1" applyFont="1" applyBorder="1" applyAlignment="1">
      <alignment horizontal="right"/>
    </xf>
    <xf numFmtId="0" fontId="18" fillId="0" borderId="3" xfId="0" applyFont="1" applyBorder="1" applyAlignment="1"/>
    <xf numFmtId="0" fontId="15" fillId="0" borderId="0" xfId="0" applyFont="1"/>
    <xf numFmtId="0" fontId="23" fillId="0" borderId="0" xfId="0" applyFont="1" applyAlignment="1"/>
    <xf numFmtId="0" fontId="22" fillId="0" borderId="0" xfId="0" applyFont="1" applyAlignment="1"/>
    <xf numFmtId="0" fontId="21" fillId="0" borderId="0" xfId="0" applyFont="1" applyAlignment="1"/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64" fontId="0" fillId="0" borderId="0" xfId="0" applyNumberFormat="1"/>
    <xf numFmtId="0" fontId="11" fillId="0" borderId="5" xfId="1" applyFont="1" applyFill="1" applyBorder="1" applyAlignment="1">
      <alignment horizontal="center" vertical="center" wrapText="1"/>
    </xf>
    <xf numFmtId="0" fontId="11" fillId="0" borderId="13" xfId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30" fillId="0" borderId="0" xfId="0" applyFont="1" applyAlignment="1"/>
    <xf numFmtId="164" fontId="10" fillId="0" borderId="5" xfId="0" applyNumberFormat="1" applyFont="1" applyFill="1" applyBorder="1"/>
    <xf numFmtId="164" fontId="11" fillId="0" borderId="5" xfId="0" applyNumberFormat="1" applyFont="1" applyFill="1" applyBorder="1" applyAlignment="1">
      <alignment horizontal="right"/>
    </xf>
    <xf numFmtId="164" fontId="10" fillId="0" borderId="6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1" fillId="0" borderId="6" xfId="0" applyFont="1" applyBorder="1" applyAlignment="1">
      <alignment horizontal="left" vertical="center" wrapText="1" indent="2"/>
    </xf>
    <xf numFmtId="0" fontId="0" fillId="0" borderId="7" xfId="0" applyBorder="1" applyAlignment="1">
      <alignment horizontal="left" wrapText="1" indent="2"/>
    </xf>
    <xf numFmtId="0" fontId="0" fillId="0" borderId="8" xfId="0" applyBorder="1" applyAlignment="1">
      <alignment horizontal="left" wrapText="1" indent="2"/>
    </xf>
    <xf numFmtId="0" fontId="11" fillId="0" borderId="6" xfId="0" applyFont="1" applyBorder="1" applyAlignment="1">
      <alignment horizontal="left" wrapText="1" indent="2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1" fillId="0" borderId="6" xfId="0" applyFont="1" applyBorder="1" applyAlignment="1">
      <alignment horizontal="left" indent="2"/>
    </xf>
    <xf numFmtId="0" fontId="0" fillId="0" borderId="8" xfId="0" applyBorder="1" applyAlignment="1">
      <alignment horizontal="left" indent="2"/>
    </xf>
    <xf numFmtId="49" fontId="29" fillId="0" borderId="0" xfId="0" applyNumberFormat="1" applyFont="1" applyFill="1" applyAlignment="1">
      <alignment horizontal="left" wrapText="1"/>
    </xf>
    <xf numFmtId="0" fontId="29" fillId="0" borderId="0" xfId="0" applyFont="1" applyAlignment="1"/>
    <xf numFmtId="0" fontId="29" fillId="0" borderId="3" xfId="0" applyFont="1" applyFill="1" applyBorder="1" applyAlignment="1">
      <alignment horizontal="left" wrapText="1"/>
    </xf>
    <xf numFmtId="0" fontId="30" fillId="0" borderId="3" xfId="0" applyFont="1" applyBorder="1" applyAlignment="1"/>
    <xf numFmtId="0" fontId="29" fillId="0" borderId="0" xfId="0" applyFont="1" applyFill="1" applyBorder="1" applyAlignment="1">
      <alignment horizontal="left" wrapText="1"/>
    </xf>
    <xf numFmtId="0" fontId="30" fillId="0" borderId="0" xfId="0" applyFont="1" applyAlignment="1"/>
    <xf numFmtId="0" fontId="29" fillId="0" borderId="0" xfId="0" applyFont="1" applyFill="1" applyAlignment="1">
      <alignment horizontal="left" wrapText="1"/>
    </xf>
    <xf numFmtId="0" fontId="11" fillId="0" borderId="5" xfId="0" applyFont="1" applyBorder="1" applyAlignment="1">
      <alignment wrapText="1"/>
    </xf>
    <xf numFmtId="0" fontId="12" fillId="0" borderId="5" xfId="0" applyFont="1" applyFill="1" applyBorder="1" applyAlignment="1">
      <alignment horizontal="left" wrapText="1"/>
    </xf>
    <xf numFmtId="0" fontId="28" fillId="0" borderId="5" xfId="0" applyFont="1" applyFill="1" applyBorder="1" applyAlignment="1">
      <alignment horizontal="left" wrapText="1"/>
    </xf>
    <xf numFmtId="0" fontId="10" fillId="0" borderId="13" xfId="0" applyFont="1" applyFill="1" applyBorder="1" applyAlignment="1">
      <alignment horizontal="left" wrapText="1"/>
    </xf>
    <xf numFmtId="0" fontId="18" fillId="0" borderId="13" xfId="0" applyFont="1" applyFill="1" applyBorder="1" applyAlignment="1">
      <alignment horizontal="left" wrapText="1"/>
    </xf>
    <xf numFmtId="0" fontId="24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6" xfId="0" applyFont="1" applyBorder="1" applyAlignment="1">
      <alignment horizontal="left" indent="1"/>
    </xf>
    <xf numFmtId="0" fontId="2" fillId="0" borderId="7" xfId="0" applyFont="1" applyBorder="1" applyAlignment="1">
      <alignment horizontal="left" indent="1"/>
    </xf>
    <xf numFmtId="0" fontId="2" fillId="0" borderId="8" xfId="0" applyFont="1" applyBorder="1" applyAlignment="1">
      <alignment horizontal="left" indent="1"/>
    </xf>
    <xf numFmtId="0" fontId="10" fillId="0" borderId="6" xfId="0" applyFont="1" applyFill="1" applyBorder="1" applyAlignment="1">
      <alignment horizontal="left" indent="1"/>
    </xf>
    <xf numFmtId="0" fontId="2" fillId="0" borderId="7" xfId="0" applyFont="1" applyFill="1" applyBorder="1" applyAlignment="1">
      <alignment horizontal="left" indent="1"/>
    </xf>
    <xf numFmtId="0" fontId="2" fillId="0" borderId="8" xfId="0" applyFont="1" applyFill="1" applyBorder="1" applyAlignment="1">
      <alignment horizontal="left" indent="1"/>
    </xf>
    <xf numFmtId="0" fontId="3" fillId="0" borderId="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5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6" xfId="0" applyFont="1" applyBorder="1" applyAlignment="1">
      <alignment horizontal="left" indent="1"/>
    </xf>
    <xf numFmtId="0" fontId="26" fillId="0" borderId="8" xfId="0" applyFont="1" applyBorder="1" applyAlignment="1">
      <alignment horizontal="left" indent="1"/>
    </xf>
    <xf numFmtId="0" fontId="11" fillId="0" borderId="6" xfId="0" applyFont="1" applyFill="1" applyBorder="1" applyAlignment="1">
      <alignment horizontal="left" indent="1"/>
    </xf>
    <xf numFmtId="49" fontId="29" fillId="0" borderId="0" xfId="0" applyNumberFormat="1" applyFont="1" applyFill="1" applyAlignment="1">
      <alignment horizontal="left"/>
    </xf>
    <xf numFmtId="0" fontId="12" fillId="0" borderId="2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indent="2"/>
    </xf>
    <xf numFmtId="0" fontId="11" fillId="0" borderId="5" xfId="0" applyFont="1" applyBorder="1" applyAlignment="1">
      <alignment horizontal="left" wrapText="1" indent="1"/>
    </xf>
    <xf numFmtId="0" fontId="10" fillId="0" borderId="6" xfId="0" applyFont="1" applyFill="1" applyBorder="1" applyAlignment="1">
      <alignment horizontal="left" wrapText="1"/>
    </xf>
    <xf numFmtId="0" fontId="26" fillId="0" borderId="8" xfId="0" applyFont="1" applyBorder="1" applyAlignment="1">
      <alignment horizontal="left" wrapText="1"/>
    </xf>
    <xf numFmtId="0" fontId="10" fillId="0" borderId="2" xfId="0" applyFont="1" applyFill="1" applyBorder="1" applyAlignment="1">
      <alignment horizontal="right"/>
    </xf>
    <xf numFmtId="0" fontId="15" fillId="0" borderId="3" xfId="0" applyFont="1" applyFill="1" applyBorder="1" applyAlignment="1">
      <alignment horizontal="right"/>
    </xf>
    <xf numFmtId="0" fontId="15" fillId="0" borderId="4" xfId="0" applyFont="1" applyFill="1" applyBorder="1" applyAlignment="1">
      <alignment horizontal="right"/>
    </xf>
    <xf numFmtId="0" fontId="15" fillId="0" borderId="11" xfId="0" applyFont="1" applyFill="1" applyBorder="1" applyAlignment="1">
      <alignment horizontal="right"/>
    </xf>
    <xf numFmtId="0" fontId="15" fillId="0" borderId="0" xfId="0" applyFont="1" applyFill="1" applyAlignment="1">
      <alignment horizontal="right"/>
    </xf>
    <xf numFmtId="0" fontId="15" fillId="0" borderId="12" xfId="0" applyFont="1" applyFill="1" applyBorder="1" applyAlignment="1">
      <alignment horizontal="right"/>
    </xf>
    <xf numFmtId="0" fontId="15" fillId="0" borderId="9" xfId="0" applyFont="1" applyFill="1" applyBorder="1" applyAlignment="1">
      <alignment horizontal="right"/>
    </xf>
    <xf numFmtId="0" fontId="15" fillId="0" borderId="1" xfId="0" applyFont="1" applyFill="1" applyBorder="1" applyAlignment="1">
      <alignment horizontal="right"/>
    </xf>
    <xf numFmtId="0" fontId="15" fillId="0" borderId="10" xfId="0" applyFont="1" applyFill="1" applyBorder="1" applyAlignment="1">
      <alignment horizontal="right"/>
    </xf>
    <xf numFmtId="0" fontId="10" fillId="0" borderId="6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2" fillId="0" borderId="5" xfId="0" applyFont="1" applyBorder="1" applyAlignment="1">
      <alignment vertical="center" wrapText="1"/>
    </xf>
    <xf numFmtId="0" fontId="12" fillId="0" borderId="5" xfId="0" applyFont="1" applyBorder="1" applyAlignment="1">
      <alignment wrapText="1"/>
    </xf>
    <xf numFmtId="0" fontId="11" fillId="0" borderId="13" xfId="0" applyFont="1" applyBorder="1" applyAlignment="1">
      <alignment horizontal="left" wrapText="1" indent="1"/>
    </xf>
    <xf numFmtId="0" fontId="0" fillId="0" borderId="8" xfId="0" applyBorder="1" applyAlignment="1">
      <alignment horizontal="left" wrapText="1"/>
    </xf>
    <xf numFmtId="0" fontId="1" fillId="0" borderId="6" xfId="0" applyFont="1" applyFill="1" applyBorder="1" applyAlignment="1">
      <alignment horizontal="left" wrapText="1"/>
    </xf>
    <xf numFmtId="0" fontId="27" fillId="0" borderId="8" xfId="0" applyFont="1" applyFill="1" applyBorder="1" applyAlignment="1">
      <alignment horizontal="left" wrapText="1"/>
    </xf>
    <xf numFmtId="0" fontId="12" fillId="0" borderId="6" xfId="0" applyFont="1" applyBorder="1" applyAlignment="1">
      <alignment wrapText="1"/>
    </xf>
    <xf numFmtId="0" fontId="0" fillId="0" borderId="8" xfId="0" applyBorder="1" applyAlignment="1">
      <alignment wrapText="1"/>
    </xf>
    <xf numFmtId="0" fontId="11" fillId="0" borderId="6" xfId="0" applyFont="1" applyBorder="1" applyAlignment="1">
      <alignment horizontal="left" wrapText="1" indent="1"/>
    </xf>
    <xf numFmtId="0" fontId="0" fillId="0" borderId="8" xfId="0" applyBorder="1" applyAlignment="1">
      <alignment horizontal="left" wrapText="1" indent="1"/>
    </xf>
    <xf numFmtId="0" fontId="11" fillId="0" borderId="6" xfId="0" applyFont="1" applyBorder="1" applyAlignment="1"/>
    <xf numFmtId="0" fontId="0" fillId="0" borderId="8" xfId="0" applyBorder="1" applyAlignment="1"/>
  </cellXfs>
  <cellStyles count="6">
    <cellStyle name="Обычный" xfId="0" builtinId="0"/>
    <cellStyle name="Обычный 2" xfId="1"/>
    <cellStyle name="Обычный 4" xfId="4"/>
    <cellStyle name="Обычный 5" xfId="2"/>
    <cellStyle name="Обычный_35-54" xfId="5"/>
    <cellStyle name="Обычный_в 4-Індекси-с.44-49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8"/>
  <sheetViews>
    <sheetView tabSelected="1" topLeftCell="A34" zoomScaleNormal="100" workbookViewId="0">
      <selection activeCell="G34" sqref="G34:T46"/>
    </sheetView>
  </sheetViews>
  <sheetFormatPr defaultRowHeight="15" x14ac:dyDescent="0.25"/>
  <cols>
    <col min="1" max="1" width="7.42578125" customWidth="1"/>
    <col min="2" max="3" width="7.5703125" customWidth="1"/>
    <col min="4" max="4" width="11.42578125" customWidth="1"/>
    <col min="5" max="5" width="7.28515625" customWidth="1"/>
    <col min="6" max="6" width="27.85546875" customWidth="1"/>
    <col min="7" max="7" width="10.140625" customWidth="1"/>
    <col min="8" max="8" width="10.7109375" customWidth="1"/>
    <col min="9" max="9" width="11.42578125" customWidth="1"/>
    <col min="10" max="10" width="7.5703125" customWidth="1"/>
    <col min="11" max="11" width="9.140625" customWidth="1"/>
    <col min="12" max="12" width="11" customWidth="1"/>
    <col min="13" max="13" width="12.140625" customWidth="1"/>
    <col min="14" max="14" width="10" style="2" customWidth="1"/>
    <col min="15" max="15" width="8.5703125" style="2" customWidth="1"/>
    <col min="16" max="16" width="7.5703125" style="2" customWidth="1"/>
    <col min="17" max="17" width="11.28515625" style="2" customWidth="1"/>
    <col min="18" max="18" width="9.42578125" style="2" customWidth="1"/>
    <col min="19" max="19" width="12" style="2" customWidth="1"/>
    <col min="20" max="20" width="11.7109375" customWidth="1"/>
    <col min="21" max="21" width="12.28515625" customWidth="1"/>
    <col min="22" max="22" width="11.28515625" customWidth="1"/>
    <col min="23" max="23" width="9.140625" customWidth="1"/>
    <col min="24" max="24" width="10.140625" customWidth="1"/>
    <col min="25" max="25" width="13.5703125" customWidth="1"/>
    <col min="26" max="26" width="12.5703125" customWidth="1"/>
    <col min="221" max="221" width="5.7109375" customWidth="1"/>
    <col min="222" max="222" width="9" customWidth="1"/>
    <col min="223" max="223" width="6.85546875" customWidth="1"/>
    <col min="224" max="224" width="6.28515625" customWidth="1"/>
    <col min="225" max="225" width="7.7109375" customWidth="1"/>
    <col min="226" max="226" width="7.42578125" customWidth="1"/>
    <col min="227" max="227" width="9.28515625" customWidth="1"/>
    <col min="228" max="228" width="7.85546875" customWidth="1"/>
    <col min="229" max="229" width="7.5703125" customWidth="1"/>
    <col min="230" max="230" width="8.85546875" customWidth="1"/>
    <col min="231" max="231" width="8" customWidth="1"/>
    <col min="232" max="232" width="10.42578125" customWidth="1"/>
    <col min="233" max="233" width="8.7109375" customWidth="1"/>
    <col min="234" max="234" width="8.42578125" customWidth="1"/>
    <col min="235" max="235" width="10.140625" customWidth="1"/>
    <col min="236" max="236" width="9.42578125" customWidth="1"/>
    <col min="237" max="237" width="8" customWidth="1"/>
    <col min="238" max="239" width="10.42578125" customWidth="1"/>
    <col min="240" max="240" width="8.140625" customWidth="1"/>
    <col min="241" max="241" width="7.7109375" customWidth="1"/>
    <col min="242" max="242" width="7.140625" customWidth="1"/>
    <col min="477" max="477" width="5.7109375" customWidth="1"/>
    <col min="478" max="478" width="9" customWidth="1"/>
    <col min="479" max="479" width="6.85546875" customWidth="1"/>
    <col min="480" max="480" width="6.28515625" customWidth="1"/>
    <col min="481" max="481" width="7.7109375" customWidth="1"/>
    <col min="482" max="482" width="7.42578125" customWidth="1"/>
    <col min="483" max="483" width="9.28515625" customWidth="1"/>
    <col min="484" max="484" width="7.85546875" customWidth="1"/>
    <col min="485" max="485" width="7.5703125" customWidth="1"/>
    <col min="486" max="486" width="8.85546875" customWidth="1"/>
    <col min="487" max="487" width="8" customWidth="1"/>
    <col min="488" max="488" width="10.42578125" customWidth="1"/>
    <col min="489" max="489" width="8.7109375" customWidth="1"/>
    <col min="490" max="490" width="8.42578125" customWidth="1"/>
    <col min="491" max="491" width="10.140625" customWidth="1"/>
    <col min="492" max="492" width="9.42578125" customWidth="1"/>
    <col min="493" max="493" width="8" customWidth="1"/>
    <col min="494" max="495" width="10.42578125" customWidth="1"/>
    <col min="496" max="496" width="8.140625" customWidth="1"/>
    <col min="497" max="497" width="7.7109375" customWidth="1"/>
    <col min="498" max="498" width="7.140625" customWidth="1"/>
    <col min="733" max="733" width="5.7109375" customWidth="1"/>
    <col min="734" max="734" width="9" customWidth="1"/>
    <col min="735" max="735" width="6.85546875" customWidth="1"/>
    <col min="736" max="736" width="6.28515625" customWidth="1"/>
    <col min="737" max="737" width="7.7109375" customWidth="1"/>
    <col min="738" max="738" width="7.42578125" customWidth="1"/>
    <col min="739" max="739" width="9.28515625" customWidth="1"/>
    <col min="740" max="740" width="7.85546875" customWidth="1"/>
    <col min="741" max="741" width="7.5703125" customWidth="1"/>
    <col min="742" max="742" width="8.85546875" customWidth="1"/>
    <col min="743" max="743" width="8" customWidth="1"/>
    <col min="744" max="744" width="10.42578125" customWidth="1"/>
    <col min="745" max="745" width="8.7109375" customWidth="1"/>
    <col min="746" max="746" width="8.42578125" customWidth="1"/>
    <col min="747" max="747" width="10.140625" customWidth="1"/>
    <col min="748" max="748" width="9.42578125" customWidth="1"/>
    <col min="749" max="749" width="8" customWidth="1"/>
    <col min="750" max="751" width="10.42578125" customWidth="1"/>
    <col min="752" max="752" width="8.140625" customWidth="1"/>
    <col min="753" max="753" width="7.7109375" customWidth="1"/>
    <col min="754" max="754" width="7.140625" customWidth="1"/>
    <col min="989" max="989" width="5.7109375" customWidth="1"/>
    <col min="990" max="990" width="9" customWidth="1"/>
    <col min="991" max="991" width="6.85546875" customWidth="1"/>
    <col min="992" max="992" width="6.28515625" customWidth="1"/>
    <col min="993" max="993" width="7.7109375" customWidth="1"/>
    <col min="994" max="994" width="7.42578125" customWidth="1"/>
    <col min="995" max="995" width="9.28515625" customWidth="1"/>
    <col min="996" max="996" width="7.85546875" customWidth="1"/>
    <col min="997" max="997" width="7.5703125" customWidth="1"/>
    <col min="998" max="998" width="8.85546875" customWidth="1"/>
    <col min="999" max="999" width="8" customWidth="1"/>
    <col min="1000" max="1000" width="10.42578125" customWidth="1"/>
    <col min="1001" max="1001" width="8.7109375" customWidth="1"/>
    <col min="1002" max="1002" width="8.42578125" customWidth="1"/>
    <col min="1003" max="1003" width="10.140625" customWidth="1"/>
    <col min="1004" max="1004" width="9.42578125" customWidth="1"/>
    <col min="1005" max="1005" width="8" customWidth="1"/>
    <col min="1006" max="1007" width="10.42578125" customWidth="1"/>
    <col min="1008" max="1008" width="8.140625" customWidth="1"/>
    <col min="1009" max="1009" width="7.7109375" customWidth="1"/>
    <col min="1010" max="1010" width="7.140625" customWidth="1"/>
    <col min="1245" max="1245" width="5.7109375" customWidth="1"/>
    <col min="1246" max="1246" width="9" customWidth="1"/>
    <col min="1247" max="1247" width="6.85546875" customWidth="1"/>
    <col min="1248" max="1248" width="6.28515625" customWidth="1"/>
    <col min="1249" max="1249" width="7.7109375" customWidth="1"/>
    <col min="1250" max="1250" width="7.42578125" customWidth="1"/>
    <col min="1251" max="1251" width="9.28515625" customWidth="1"/>
    <col min="1252" max="1252" width="7.85546875" customWidth="1"/>
    <col min="1253" max="1253" width="7.5703125" customWidth="1"/>
    <col min="1254" max="1254" width="8.85546875" customWidth="1"/>
    <col min="1255" max="1255" width="8" customWidth="1"/>
    <col min="1256" max="1256" width="10.42578125" customWidth="1"/>
    <col min="1257" max="1257" width="8.7109375" customWidth="1"/>
    <col min="1258" max="1258" width="8.42578125" customWidth="1"/>
    <col min="1259" max="1259" width="10.140625" customWidth="1"/>
    <col min="1260" max="1260" width="9.42578125" customWidth="1"/>
    <col min="1261" max="1261" width="8" customWidth="1"/>
    <col min="1262" max="1263" width="10.42578125" customWidth="1"/>
    <col min="1264" max="1264" width="8.140625" customWidth="1"/>
    <col min="1265" max="1265" width="7.7109375" customWidth="1"/>
    <col min="1266" max="1266" width="7.140625" customWidth="1"/>
    <col min="1501" max="1501" width="5.7109375" customWidth="1"/>
    <col min="1502" max="1502" width="9" customWidth="1"/>
    <col min="1503" max="1503" width="6.85546875" customWidth="1"/>
    <col min="1504" max="1504" width="6.28515625" customWidth="1"/>
    <col min="1505" max="1505" width="7.7109375" customWidth="1"/>
    <col min="1506" max="1506" width="7.42578125" customWidth="1"/>
    <col min="1507" max="1507" width="9.28515625" customWidth="1"/>
    <col min="1508" max="1508" width="7.85546875" customWidth="1"/>
    <col min="1509" max="1509" width="7.5703125" customWidth="1"/>
    <col min="1510" max="1510" width="8.85546875" customWidth="1"/>
    <col min="1511" max="1511" width="8" customWidth="1"/>
    <col min="1512" max="1512" width="10.42578125" customWidth="1"/>
    <col min="1513" max="1513" width="8.7109375" customWidth="1"/>
    <col min="1514" max="1514" width="8.42578125" customWidth="1"/>
    <col min="1515" max="1515" width="10.140625" customWidth="1"/>
    <col min="1516" max="1516" width="9.42578125" customWidth="1"/>
    <col min="1517" max="1517" width="8" customWidth="1"/>
    <col min="1518" max="1519" width="10.42578125" customWidth="1"/>
    <col min="1520" max="1520" width="8.140625" customWidth="1"/>
    <col min="1521" max="1521" width="7.7109375" customWidth="1"/>
    <col min="1522" max="1522" width="7.140625" customWidth="1"/>
    <col min="1757" max="1757" width="5.7109375" customWidth="1"/>
    <col min="1758" max="1758" width="9" customWidth="1"/>
    <col min="1759" max="1759" width="6.85546875" customWidth="1"/>
    <col min="1760" max="1760" width="6.28515625" customWidth="1"/>
    <col min="1761" max="1761" width="7.7109375" customWidth="1"/>
    <col min="1762" max="1762" width="7.42578125" customWidth="1"/>
    <col min="1763" max="1763" width="9.28515625" customWidth="1"/>
    <col min="1764" max="1764" width="7.85546875" customWidth="1"/>
    <col min="1765" max="1765" width="7.5703125" customWidth="1"/>
    <col min="1766" max="1766" width="8.85546875" customWidth="1"/>
    <col min="1767" max="1767" width="8" customWidth="1"/>
    <col min="1768" max="1768" width="10.42578125" customWidth="1"/>
    <col min="1769" max="1769" width="8.7109375" customWidth="1"/>
    <col min="1770" max="1770" width="8.42578125" customWidth="1"/>
    <col min="1771" max="1771" width="10.140625" customWidth="1"/>
    <col min="1772" max="1772" width="9.42578125" customWidth="1"/>
    <col min="1773" max="1773" width="8" customWidth="1"/>
    <col min="1774" max="1775" width="10.42578125" customWidth="1"/>
    <col min="1776" max="1776" width="8.140625" customWidth="1"/>
    <col min="1777" max="1777" width="7.7109375" customWidth="1"/>
    <col min="1778" max="1778" width="7.140625" customWidth="1"/>
    <col min="2013" max="2013" width="5.7109375" customWidth="1"/>
    <col min="2014" max="2014" width="9" customWidth="1"/>
    <col min="2015" max="2015" width="6.85546875" customWidth="1"/>
    <col min="2016" max="2016" width="6.28515625" customWidth="1"/>
    <col min="2017" max="2017" width="7.7109375" customWidth="1"/>
    <col min="2018" max="2018" width="7.42578125" customWidth="1"/>
    <col min="2019" max="2019" width="9.28515625" customWidth="1"/>
    <col min="2020" max="2020" width="7.85546875" customWidth="1"/>
    <col min="2021" max="2021" width="7.5703125" customWidth="1"/>
    <col min="2022" max="2022" width="8.85546875" customWidth="1"/>
    <col min="2023" max="2023" width="8" customWidth="1"/>
    <col min="2024" max="2024" width="10.42578125" customWidth="1"/>
    <col min="2025" max="2025" width="8.7109375" customWidth="1"/>
    <col min="2026" max="2026" width="8.42578125" customWidth="1"/>
    <col min="2027" max="2027" width="10.140625" customWidth="1"/>
    <col min="2028" max="2028" width="9.42578125" customWidth="1"/>
    <col min="2029" max="2029" width="8" customWidth="1"/>
    <col min="2030" max="2031" width="10.42578125" customWidth="1"/>
    <col min="2032" max="2032" width="8.140625" customWidth="1"/>
    <col min="2033" max="2033" width="7.7109375" customWidth="1"/>
    <col min="2034" max="2034" width="7.140625" customWidth="1"/>
    <col min="2269" max="2269" width="5.7109375" customWidth="1"/>
    <col min="2270" max="2270" width="9" customWidth="1"/>
    <col min="2271" max="2271" width="6.85546875" customWidth="1"/>
    <col min="2272" max="2272" width="6.28515625" customWidth="1"/>
    <col min="2273" max="2273" width="7.7109375" customWidth="1"/>
    <col min="2274" max="2274" width="7.42578125" customWidth="1"/>
    <col min="2275" max="2275" width="9.28515625" customWidth="1"/>
    <col min="2276" max="2276" width="7.85546875" customWidth="1"/>
    <col min="2277" max="2277" width="7.5703125" customWidth="1"/>
    <col min="2278" max="2278" width="8.85546875" customWidth="1"/>
    <col min="2279" max="2279" width="8" customWidth="1"/>
    <col min="2280" max="2280" width="10.42578125" customWidth="1"/>
    <col min="2281" max="2281" width="8.7109375" customWidth="1"/>
    <col min="2282" max="2282" width="8.42578125" customWidth="1"/>
    <col min="2283" max="2283" width="10.140625" customWidth="1"/>
    <col min="2284" max="2284" width="9.42578125" customWidth="1"/>
    <col min="2285" max="2285" width="8" customWidth="1"/>
    <col min="2286" max="2287" width="10.42578125" customWidth="1"/>
    <col min="2288" max="2288" width="8.140625" customWidth="1"/>
    <col min="2289" max="2289" width="7.7109375" customWidth="1"/>
    <col min="2290" max="2290" width="7.140625" customWidth="1"/>
    <col min="2525" max="2525" width="5.7109375" customWidth="1"/>
    <col min="2526" max="2526" width="9" customWidth="1"/>
    <col min="2527" max="2527" width="6.85546875" customWidth="1"/>
    <col min="2528" max="2528" width="6.28515625" customWidth="1"/>
    <col min="2529" max="2529" width="7.7109375" customWidth="1"/>
    <col min="2530" max="2530" width="7.42578125" customWidth="1"/>
    <col min="2531" max="2531" width="9.28515625" customWidth="1"/>
    <col min="2532" max="2532" width="7.85546875" customWidth="1"/>
    <col min="2533" max="2533" width="7.5703125" customWidth="1"/>
    <col min="2534" max="2534" width="8.85546875" customWidth="1"/>
    <col min="2535" max="2535" width="8" customWidth="1"/>
    <col min="2536" max="2536" width="10.42578125" customWidth="1"/>
    <col min="2537" max="2537" width="8.7109375" customWidth="1"/>
    <col min="2538" max="2538" width="8.42578125" customWidth="1"/>
    <col min="2539" max="2539" width="10.140625" customWidth="1"/>
    <col min="2540" max="2540" width="9.42578125" customWidth="1"/>
    <col min="2541" max="2541" width="8" customWidth="1"/>
    <col min="2542" max="2543" width="10.42578125" customWidth="1"/>
    <col min="2544" max="2544" width="8.140625" customWidth="1"/>
    <col min="2545" max="2545" width="7.7109375" customWidth="1"/>
    <col min="2546" max="2546" width="7.140625" customWidth="1"/>
    <col min="2781" max="2781" width="5.7109375" customWidth="1"/>
    <col min="2782" max="2782" width="9" customWidth="1"/>
    <col min="2783" max="2783" width="6.85546875" customWidth="1"/>
    <col min="2784" max="2784" width="6.28515625" customWidth="1"/>
    <col min="2785" max="2785" width="7.7109375" customWidth="1"/>
    <col min="2786" max="2786" width="7.42578125" customWidth="1"/>
    <col min="2787" max="2787" width="9.28515625" customWidth="1"/>
    <col min="2788" max="2788" width="7.85546875" customWidth="1"/>
    <col min="2789" max="2789" width="7.5703125" customWidth="1"/>
    <col min="2790" max="2790" width="8.85546875" customWidth="1"/>
    <col min="2791" max="2791" width="8" customWidth="1"/>
    <col min="2792" max="2792" width="10.42578125" customWidth="1"/>
    <col min="2793" max="2793" width="8.7109375" customWidth="1"/>
    <col min="2794" max="2794" width="8.42578125" customWidth="1"/>
    <col min="2795" max="2795" width="10.140625" customWidth="1"/>
    <col min="2796" max="2796" width="9.42578125" customWidth="1"/>
    <col min="2797" max="2797" width="8" customWidth="1"/>
    <col min="2798" max="2799" width="10.42578125" customWidth="1"/>
    <col min="2800" max="2800" width="8.140625" customWidth="1"/>
    <col min="2801" max="2801" width="7.7109375" customWidth="1"/>
    <col min="2802" max="2802" width="7.140625" customWidth="1"/>
    <col min="3037" max="3037" width="5.7109375" customWidth="1"/>
    <col min="3038" max="3038" width="9" customWidth="1"/>
    <col min="3039" max="3039" width="6.85546875" customWidth="1"/>
    <col min="3040" max="3040" width="6.28515625" customWidth="1"/>
    <col min="3041" max="3041" width="7.7109375" customWidth="1"/>
    <col min="3042" max="3042" width="7.42578125" customWidth="1"/>
    <col min="3043" max="3043" width="9.28515625" customWidth="1"/>
    <col min="3044" max="3044" width="7.85546875" customWidth="1"/>
    <col min="3045" max="3045" width="7.5703125" customWidth="1"/>
    <col min="3046" max="3046" width="8.85546875" customWidth="1"/>
    <col min="3047" max="3047" width="8" customWidth="1"/>
    <col min="3048" max="3048" width="10.42578125" customWidth="1"/>
    <col min="3049" max="3049" width="8.7109375" customWidth="1"/>
    <col min="3050" max="3050" width="8.42578125" customWidth="1"/>
    <col min="3051" max="3051" width="10.140625" customWidth="1"/>
    <col min="3052" max="3052" width="9.42578125" customWidth="1"/>
    <col min="3053" max="3053" width="8" customWidth="1"/>
    <col min="3054" max="3055" width="10.42578125" customWidth="1"/>
    <col min="3056" max="3056" width="8.140625" customWidth="1"/>
    <col min="3057" max="3057" width="7.7109375" customWidth="1"/>
    <col min="3058" max="3058" width="7.140625" customWidth="1"/>
    <col min="3293" max="3293" width="5.7109375" customWidth="1"/>
    <col min="3294" max="3294" width="9" customWidth="1"/>
    <col min="3295" max="3295" width="6.85546875" customWidth="1"/>
    <col min="3296" max="3296" width="6.28515625" customWidth="1"/>
    <col min="3297" max="3297" width="7.7109375" customWidth="1"/>
    <col min="3298" max="3298" width="7.42578125" customWidth="1"/>
    <col min="3299" max="3299" width="9.28515625" customWidth="1"/>
    <col min="3300" max="3300" width="7.85546875" customWidth="1"/>
    <col min="3301" max="3301" width="7.5703125" customWidth="1"/>
    <col min="3302" max="3302" width="8.85546875" customWidth="1"/>
    <col min="3303" max="3303" width="8" customWidth="1"/>
    <col min="3304" max="3304" width="10.42578125" customWidth="1"/>
    <col min="3305" max="3305" width="8.7109375" customWidth="1"/>
    <col min="3306" max="3306" width="8.42578125" customWidth="1"/>
    <col min="3307" max="3307" width="10.140625" customWidth="1"/>
    <col min="3308" max="3308" width="9.42578125" customWidth="1"/>
    <col min="3309" max="3309" width="8" customWidth="1"/>
    <col min="3310" max="3311" width="10.42578125" customWidth="1"/>
    <col min="3312" max="3312" width="8.140625" customWidth="1"/>
    <col min="3313" max="3313" width="7.7109375" customWidth="1"/>
    <col min="3314" max="3314" width="7.140625" customWidth="1"/>
    <col min="3549" max="3549" width="5.7109375" customWidth="1"/>
    <col min="3550" max="3550" width="9" customWidth="1"/>
    <col min="3551" max="3551" width="6.85546875" customWidth="1"/>
    <col min="3552" max="3552" width="6.28515625" customWidth="1"/>
    <col min="3553" max="3553" width="7.7109375" customWidth="1"/>
    <col min="3554" max="3554" width="7.42578125" customWidth="1"/>
    <col min="3555" max="3555" width="9.28515625" customWidth="1"/>
    <col min="3556" max="3556" width="7.85546875" customWidth="1"/>
    <col min="3557" max="3557" width="7.5703125" customWidth="1"/>
    <col min="3558" max="3558" width="8.85546875" customWidth="1"/>
    <col min="3559" max="3559" width="8" customWidth="1"/>
    <col min="3560" max="3560" width="10.42578125" customWidth="1"/>
    <col min="3561" max="3561" width="8.7109375" customWidth="1"/>
    <col min="3562" max="3562" width="8.42578125" customWidth="1"/>
    <col min="3563" max="3563" width="10.140625" customWidth="1"/>
    <col min="3564" max="3564" width="9.42578125" customWidth="1"/>
    <col min="3565" max="3565" width="8" customWidth="1"/>
    <col min="3566" max="3567" width="10.42578125" customWidth="1"/>
    <col min="3568" max="3568" width="8.140625" customWidth="1"/>
    <col min="3569" max="3569" width="7.7109375" customWidth="1"/>
    <col min="3570" max="3570" width="7.140625" customWidth="1"/>
    <col min="3805" max="3805" width="5.7109375" customWidth="1"/>
    <col min="3806" max="3806" width="9" customWidth="1"/>
    <col min="3807" max="3807" width="6.85546875" customWidth="1"/>
    <col min="3808" max="3808" width="6.28515625" customWidth="1"/>
    <col min="3809" max="3809" width="7.7109375" customWidth="1"/>
    <col min="3810" max="3810" width="7.42578125" customWidth="1"/>
    <col min="3811" max="3811" width="9.28515625" customWidth="1"/>
    <col min="3812" max="3812" width="7.85546875" customWidth="1"/>
    <col min="3813" max="3813" width="7.5703125" customWidth="1"/>
    <col min="3814" max="3814" width="8.85546875" customWidth="1"/>
    <col min="3815" max="3815" width="8" customWidth="1"/>
    <col min="3816" max="3816" width="10.42578125" customWidth="1"/>
    <col min="3817" max="3817" width="8.7109375" customWidth="1"/>
    <col min="3818" max="3818" width="8.42578125" customWidth="1"/>
    <col min="3819" max="3819" width="10.140625" customWidth="1"/>
    <col min="3820" max="3820" width="9.42578125" customWidth="1"/>
    <col min="3821" max="3821" width="8" customWidth="1"/>
    <col min="3822" max="3823" width="10.42578125" customWidth="1"/>
    <col min="3824" max="3824" width="8.140625" customWidth="1"/>
    <col min="3825" max="3825" width="7.7109375" customWidth="1"/>
    <col min="3826" max="3826" width="7.140625" customWidth="1"/>
    <col min="4061" max="4061" width="5.7109375" customWidth="1"/>
    <col min="4062" max="4062" width="9" customWidth="1"/>
    <col min="4063" max="4063" width="6.85546875" customWidth="1"/>
    <col min="4064" max="4064" width="6.28515625" customWidth="1"/>
    <col min="4065" max="4065" width="7.7109375" customWidth="1"/>
    <col min="4066" max="4066" width="7.42578125" customWidth="1"/>
    <col min="4067" max="4067" width="9.28515625" customWidth="1"/>
    <col min="4068" max="4068" width="7.85546875" customWidth="1"/>
    <col min="4069" max="4069" width="7.5703125" customWidth="1"/>
    <col min="4070" max="4070" width="8.85546875" customWidth="1"/>
    <col min="4071" max="4071" width="8" customWidth="1"/>
    <col min="4072" max="4072" width="10.42578125" customWidth="1"/>
    <col min="4073" max="4073" width="8.7109375" customWidth="1"/>
    <col min="4074" max="4074" width="8.42578125" customWidth="1"/>
    <col min="4075" max="4075" width="10.140625" customWidth="1"/>
    <col min="4076" max="4076" width="9.42578125" customWidth="1"/>
    <col min="4077" max="4077" width="8" customWidth="1"/>
    <col min="4078" max="4079" width="10.42578125" customWidth="1"/>
    <col min="4080" max="4080" width="8.140625" customWidth="1"/>
    <col min="4081" max="4081" width="7.7109375" customWidth="1"/>
    <col min="4082" max="4082" width="7.140625" customWidth="1"/>
    <col min="4317" max="4317" width="5.7109375" customWidth="1"/>
    <col min="4318" max="4318" width="9" customWidth="1"/>
    <col min="4319" max="4319" width="6.85546875" customWidth="1"/>
    <col min="4320" max="4320" width="6.28515625" customWidth="1"/>
    <col min="4321" max="4321" width="7.7109375" customWidth="1"/>
    <col min="4322" max="4322" width="7.42578125" customWidth="1"/>
    <col min="4323" max="4323" width="9.28515625" customWidth="1"/>
    <col min="4324" max="4324" width="7.85546875" customWidth="1"/>
    <col min="4325" max="4325" width="7.5703125" customWidth="1"/>
    <col min="4326" max="4326" width="8.85546875" customWidth="1"/>
    <col min="4327" max="4327" width="8" customWidth="1"/>
    <col min="4328" max="4328" width="10.42578125" customWidth="1"/>
    <col min="4329" max="4329" width="8.7109375" customWidth="1"/>
    <col min="4330" max="4330" width="8.42578125" customWidth="1"/>
    <col min="4331" max="4331" width="10.140625" customWidth="1"/>
    <col min="4332" max="4332" width="9.42578125" customWidth="1"/>
    <col min="4333" max="4333" width="8" customWidth="1"/>
    <col min="4334" max="4335" width="10.42578125" customWidth="1"/>
    <col min="4336" max="4336" width="8.140625" customWidth="1"/>
    <col min="4337" max="4337" width="7.7109375" customWidth="1"/>
    <col min="4338" max="4338" width="7.140625" customWidth="1"/>
    <col min="4573" max="4573" width="5.7109375" customWidth="1"/>
    <col min="4574" max="4574" width="9" customWidth="1"/>
    <col min="4575" max="4575" width="6.85546875" customWidth="1"/>
    <col min="4576" max="4576" width="6.28515625" customWidth="1"/>
    <col min="4577" max="4577" width="7.7109375" customWidth="1"/>
    <col min="4578" max="4578" width="7.42578125" customWidth="1"/>
    <col min="4579" max="4579" width="9.28515625" customWidth="1"/>
    <col min="4580" max="4580" width="7.85546875" customWidth="1"/>
    <col min="4581" max="4581" width="7.5703125" customWidth="1"/>
    <col min="4582" max="4582" width="8.85546875" customWidth="1"/>
    <col min="4583" max="4583" width="8" customWidth="1"/>
    <col min="4584" max="4584" width="10.42578125" customWidth="1"/>
    <col min="4585" max="4585" width="8.7109375" customWidth="1"/>
    <col min="4586" max="4586" width="8.42578125" customWidth="1"/>
    <col min="4587" max="4587" width="10.140625" customWidth="1"/>
    <col min="4588" max="4588" width="9.42578125" customWidth="1"/>
    <col min="4589" max="4589" width="8" customWidth="1"/>
    <col min="4590" max="4591" width="10.42578125" customWidth="1"/>
    <col min="4592" max="4592" width="8.140625" customWidth="1"/>
    <col min="4593" max="4593" width="7.7109375" customWidth="1"/>
    <col min="4594" max="4594" width="7.140625" customWidth="1"/>
    <col min="4829" max="4829" width="5.7109375" customWidth="1"/>
    <col min="4830" max="4830" width="9" customWidth="1"/>
    <col min="4831" max="4831" width="6.85546875" customWidth="1"/>
    <col min="4832" max="4832" width="6.28515625" customWidth="1"/>
    <col min="4833" max="4833" width="7.7109375" customWidth="1"/>
    <col min="4834" max="4834" width="7.42578125" customWidth="1"/>
    <col min="4835" max="4835" width="9.28515625" customWidth="1"/>
    <col min="4836" max="4836" width="7.85546875" customWidth="1"/>
    <col min="4837" max="4837" width="7.5703125" customWidth="1"/>
    <col min="4838" max="4838" width="8.85546875" customWidth="1"/>
    <col min="4839" max="4839" width="8" customWidth="1"/>
    <col min="4840" max="4840" width="10.42578125" customWidth="1"/>
    <col min="4841" max="4841" width="8.7109375" customWidth="1"/>
    <col min="4842" max="4842" width="8.42578125" customWidth="1"/>
    <col min="4843" max="4843" width="10.140625" customWidth="1"/>
    <col min="4844" max="4844" width="9.42578125" customWidth="1"/>
    <col min="4845" max="4845" width="8" customWidth="1"/>
    <col min="4846" max="4847" width="10.42578125" customWidth="1"/>
    <col min="4848" max="4848" width="8.140625" customWidth="1"/>
    <col min="4849" max="4849" width="7.7109375" customWidth="1"/>
    <col min="4850" max="4850" width="7.140625" customWidth="1"/>
    <col min="5085" max="5085" width="5.7109375" customWidth="1"/>
    <col min="5086" max="5086" width="9" customWidth="1"/>
    <col min="5087" max="5087" width="6.85546875" customWidth="1"/>
    <col min="5088" max="5088" width="6.28515625" customWidth="1"/>
    <col min="5089" max="5089" width="7.7109375" customWidth="1"/>
    <col min="5090" max="5090" width="7.42578125" customWidth="1"/>
    <col min="5091" max="5091" width="9.28515625" customWidth="1"/>
    <col min="5092" max="5092" width="7.85546875" customWidth="1"/>
    <col min="5093" max="5093" width="7.5703125" customWidth="1"/>
    <col min="5094" max="5094" width="8.85546875" customWidth="1"/>
    <col min="5095" max="5095" width="8" customWidth="1"/>
    <col min="5096" max="5096" width="10.42578125" customWidth="1"/>
    <col min="5097" max="5097" width="8.7109375" customWidth="1"/>
    <col min="5098" max="5098" width="8.42578125" customWidth="1"/>
    <col min="5099" max="5099" width="10.140625" customWidth="1"/>
    <col min="5100" max="5100" width="9.42578125" customWidth="1"/>
    <col min="5101" max="5101" width="8" customWidth="1"/>
    <col min="5102" max="5103" width="10.42578125" customWidth="1"/>
    <col min="5104" max="5104" width="8.140625" customWidth="1"/>
    <col min="5105" max="5105" width="7.7109375" customWidth="1"/>
    <col min="5106" max="5106" width="7.140625" customWidth="1"/>
    <col min="5341" max="5341" width="5.7109375" customWidth="1"/>
    <col min="5342" max="5342" width="9" customWidth="1"/>
    <col min="5343" max="5343" width="6.85546875" customWidth="1"/>
    <col min="5344" max="5344" width="6.28515625" customWidth="1"/>
    <col min="5345" max="5345" width="7.7109375" customWidth="1"/>
    <col min="5346" max="5346" width="7.42578125" customWidth="1"/>
    <col min="5347" max="5347" width="9.28515625" customWidth="1"/>
    <col min="5348" max="5348" width="7.85546875" customWidth="1"/>
    <col min="5349" max="5349" width="7.5703125" customWidth="1"/>
    <col min="5350" max="5350" width="8.85546875" customWidth="1"/>
    <col min="5351" max="5351" width="8" customWidth="1"/>
    <col min="5352" max="5352" width="10.42578125" customWidth="1"/>
    <col min="5353" max="5353" width="8.7109375" customWidth="1"/>
    <col min="5354" max="5354" width="8.42578125" customWidth="1"/>
    <col min="5355" max="5355" width="10.140625" customWidth="1"/>
    <col min="5356" max="5356" width="9.42578125" customWidth="1"/>
    <col min="5357" max="5357" width="8" customWidth="1"/>
    <col min="5358" max="5359" width="10.42578125" customWidth="1"/>
    <col min="5360" max="5360" width="8.140625" customWidth="1"/>
    <col min="5361" max="5361" width="7.7109375" customWidth="1"/>
    <col min="5362" max="5362" width="7.140625" customWidth="1"/>
    <col min="5597" max="5597" width="5.7109375" customWidth="1"/>
    <col min="5598" max="5598" width="9" customWidth="1"/>
    <col min="5599" max="5599" width="6.85546875" customWidth="1"/>
    <col min="5600" max="5600" width="6.28515625" customWidth="1"/>
    <col min="5601" max="5601" width="7.7109375" customWidth="1"/>
    <col min="5602" max="5602" width="7.42578125" customWidth="1"/>
    <col min="5603" max="5603" width="9.28515625" customWidth="1"/>
    <col min="5604" max="5604" width="7.85546875" customWidth="1"/>
    <col min="5605" max="5605" width="7.5703125" customWidth="1"/>
    <col min="5606" max="5606" width="8.85546875" customWidth="1"/>
    <col min="5607" max="5607" width="8" customWidth="1"/>
    <col min="5608" max="5608" width="10.42578125" customWidth="1"/>
    <col min="5609" max="5609" width="8.7109375" customWidth="1"/>
    <col min="5610" max="5610" width="8.42578125" customWidth="1"/>
    <col min="5611" max="5611" width="10.140625" customWidth="1"/>
    <col min="5612" max="5612" width="9.42578125" customWidth="1"/>
    <col min="5613" max="5613" width="8" customWidth="1"/>
    <col min="5614" max="5615" width="10.42578125" customWidth="1"/>
    <col min="5616" max="5616" width="8.140625" customWidth="1"/>
    <col min="5617" max="5617" width="7.7109375" customWidth="1"/>
    <col min="5618" max="5618" width="7.140625" customWidth="1"/>
    <col min="5853" max="5853" width="5.7109375" customWidth="1"/>
    <col min="5854" max="5854" width="9" customWidth="1"/>
    <col min="5855" max="5855" width="6.85546875" customWidth="1"/>
    <col min="5856" max="5856" width="6.28515625" customWidth="1"/>
    <col min="5857" max="5857" width="7.7109375" customWidth="1"/>
    <col min="5858" max="5858" width="7.42578125" customWidth="1"/>
    <col min="5859" max="5859" width="9.28515625" customWidth="1"/>
    <col min="5860" max="5860" width="7.85546875" customWidth="1"/>
    <col min="5861" max="5861" width="7.5703125" customWidth="1"/>
    <col min="5862" max="5862" width="8.85546875" customWidth="1"/>
    <col min="5863" max="5863" width="8" customWidth="1"/>
    <col min="5864" max="5864" width="10.42578125" customWidth="1"/>
    <col min="5865" max="5865" width="8.7109375" customWidth="1"/>
    <col min="5866" max="5866" width="8.42578125" customWidth="1"/>
    <col min="5867" max="5867" width="10.140625" customWidth="1"/>
    <col min="5868" max="5868" width="9.42578125" customWidth="1"/>
    <col min="5869" max="5869" width="8" customWidth="1"/>
    <col min="5870" max="5871" width="10.42578125" customWidth="1"/>
    <col min="5872" max="5872" width="8.140625" customWidth="1"/>
    <col min="5873" max="5873" width="7.7109375" customWidth="1"/>
    <col min="5874" max="5874" width="7.140625" customWidth="1"/>
    <col min="6109" max="6109" width="5.7109375" customWidth="1"/>
    <col min="6110" max="6110" width="9" customWidth="1"/>
    <col min="6111" max="6111" width="6.85546875" customWidth="1"/>
    <col min="6112" max="6112" width="6.28515625" customWidth="1"/>
    <col min="6113" max="6113" width="7.7109375" customWidth="1"/>
    <col min="6114" max="6114" width="7.42578125" customWidth="1"/>
    <col min="6115" max="6115" width="9.28515625" customWidth="1"/>
    <col min="6116" max="6116" width="7.85546875" customWidth="1"/>
    <col min="6117" max="6117" width="7.5703125" customWidth="1"/>
    <col min="6118" max="6118" width="8.85546875" customWidth="1"/>
    <col min="6119" max="6119" width="8" customWidth="1"/>
    <col min="6120" max="6120" width="10.42578125" customWidth="1"/>
    <col min="6121" max="6121" width="8.7109375" customWidth="1"/>
    <col min="6122" max="6122" width="8.42578125" customWidth="1"/>
    <col min="6123" max="6123" width="10.140625" customWidth="1"/>
    <col min="6124" max="6124" width="9.42578125" customWidth="1"/>
    <col min="6125" max="6125" width="8" customWidth="1"/>
    <col min="6126" max="6127" width="10.42578125" customWidth="1"/>
    <col min="6128" max="6128" width="8.140625" customWidth="1"/>
    <col min="6129" max="6129" width="7.7109375" customWidth="1"/>
    <col min="6130" max="6130" width="7.140625" customWidth="1"/>
    <col min="6365" max="6365" width="5.7109375" customWidth="1"/>
    <col min="6366" max="6366" width="9" customWidth="1"/>
    <col min="6367" max="6367" width="6.85546875" customWidth="1"/>
    <col min="6368" max="6368" width="6.28515625" customWidth="1"/>
    <col min="6369" max="6369" width="7.7109375" customWidth="1"/>
    <col min="6370" max="6370" width="7.42578125" customWidth="1"/>
    <col min="6371" max="6371" width="9.28515625" customWidth="1"/>
    <col min="6372" max="6372" width="7.85546875" customWidth="1"/>
    <col min="6373" max="6373" width="7.5703125" customWidth="1"/>
    <col min="6374" max="6374" width="8.85546875" customWidth="1"/>
    <col min="6375" max="6375" width="8" customWidth="1"/>
    <col min="6376" max="6376" width="10.42578125" customWidth="1"/>
    <col min="6377" max="6377" width="8.7109375" customWidth="1"/>
    <col min="6378" max="6378" width="8.42578125" customWidth="1"/>
    <col min="6379" max="6379" width="10.140625" customWidth="1"/>
    <col min="6380" max="6380" width="9.42578125" customWidth="1"/>
    <col min="6381" max="6381" width="8" customWidth="1"/>
    <col min="6382" max="6383" width="10.42578125" customWidth="1"/>
    <col min="6384" max="6384" width="8.140625" customWidth="1"/>
    <col min="6385" max="6385" width="7.7109375" customWidth="1"/>
    <col min="6386" max="6386" width="7.140625" customWidth="1"/>
    <col min="6621" max="6621" width="5.7109375" customWidth="1"/>
    <col min="6622" max="6622" width="9" customWidth="1"/>
    <col min="6623" max="6623" width="6.85546875" customWidth="1"/>
    <col min="6624" max="6624" width="6.28515625" customWidth="1"/>
    <col min="6625" max="6625" width="7.7109375" customWidth="1"/>
    <col min="6626" max="6626" width="7.42578125" customWidth="1"/>
    <col min="6627" max="6627" width="9.28515625" customWidth="1"/>
    <col min="6628" max="6628" width="7.85546875" customWidth="1"/>
    <col min="6629" max="6629" width="7.5703125" customWidth="1"/>
    <col min="6630" max="6630" width="8.85546875" customWidth="1"/>
    <col min="6631" max="6631" width="8" customWidth="1"/>
    <col min="6632" max="6632" width="10.42578125" customWidth="1"/>
    <col min="6633" max="6633" width="8.7109375" customWidth="1"/>
    <col min="6634" max="6634" width="8.42578125" customWidth="1"/>
    <col min="6635" max="6635" width="10.140625" customWidth="1"/>
    <col min="6636" max="6636" width="9.42578125" customWidth="1"/>
    <col min="6637" max="6637" width="8" customWidth="1"/>
    <col min="6638" max="6639" width="10.42578125" customWidth="1"/>
    <col min="6640" max="6640" width="8.140625" customWidth="1"/>
    <col min="6641" max="6641" width="7.7109375" customWidth="1"/>
    <col min="6642" max="6642" width="7.140625" customWidth="1"/>
    <col min="6877" max="6877" width="5.7109375" customWidth="1"/>
    <col min="6878" max="6878" width="9" customWidth="1"/>
    <col min="6879" max="6879" width="6.85546875" customWidth="1"/>
    <col min="6880" max="6880" width="6.28515625" customWidth="1"/>
    <col min="6881" max="6881" width="7.7109375" customWidth="1"/>
    <col min="6882" max="6882" width="7.42578125" customWidth="1"/>
    <col min="6883" max="6883" width="9.28515625" customWidth="1"/>
    <col min="6884" max="6884" width="7.85546875" customWidth="1"/>
    <col min="6885" max="6885" width="7.5703125" customWidth="1"/>
    <col min="6886" max="6886" width="8.85546875" customWidth="1"/>
    <col min="6887" max="6887" width="8" customWidth="1"/>
    <col min="6888" max="6888" width="10.42578125" customWidth="1"/>
    <col min="6889" max="6889" width="8.7109375" customWidth="1"/>
    <col min="6890" max="6890" width="8.42578125" customWidth="1"/>
    <col min="6891" max="6891" width="10.140625" customWidth="1"/>
    <col min="6892" max="6892" width="9.42578125" customWidth="1"/>
    <col min="6893" max="6893" width="8" customWidth="1"/>
    <col min="6894" max="6895" width="10.42578125" customWidth="1"/>
    <col min="6896" max="6896" width="8.140625" customWidth="1"/>
    <col min="6897" max="6897" width="7.7109375" customWidth="1"/>
    <col min="6898" max="6898" width="7.140625" customWidth="1"/>
    <col min="7133" max="7133" width="5.7109375" customWidth="1"/>
    <col min="7134" max="7134" width="9" customWidth="1"/>
    <col min="7135" max="7135" width="6.85546875" customWidth="1"/>
    <col min="7136" max="7136" width="6.28515625" customWidth="1"/>
    <col min="7137" max="7137" width="7.7109375" customWidth="1"/>
    <col min="7138" max="7138" width="7.42578125" customWidth="1"/>
    <col min="7139" max="7139" width="9.28515625" customWidth="1"/>
    <col min="7140" max="7140" width="7.85546875" customWidth="1"/>
    <col min="7141" max="7141" width="7.5703125" customWidth="1"/>
    <col min="7142" max="7142" width="8.85546875" customWidth="1"/>
    <col min="7143" max="7143" width="8" customWidth="1"/>
    <col min="7144" max="7144" width="10.42578125" customWidth="1"/>
    <col min="7145" max="7145" width="8.7109375" customWidth="1"/>
    <col min="7146" max="7146" width="8.42578125" customWidth="1"/>
    <col min="7147" max="7147" width="10.140625" customWidth="1"/>
    <col min="7148" max="7148" width="9.42578125" customWidth="1"/>
    <col min="7149" max="7149" width="8" customWidth="1"/>
    <col min="7150" max="7151" width="10.42578125" customWidth="1"/>
    <col min="7152" max="7152" width="8.140625" customWidth="1"/>
    <col min="7153" max="7153" width="7.7109375" customWidth="1"/>
    <col min="7154" max="7154" width="7.140625" customWidth="1"/>
    <col min="7389" max="7389" width="5.7109375" customWidth="1"/>
    <col min="7390" max="7390" width="9" customWidth="1"/>
    <col min="7391" max="7391" width="6.85546875" customWidth="1"/>
    <col min="7392" max="7392" width="6.28515625" customWidth="1"/>
    <col min="7393" max="7393" width="7.7109375" customWidth="1"/>
    <col min="7394" max="7394" width="7.42578125" customWidth="1"/>
    <col min="7395" max="7395" width="9.28515625" customWidth="1"/>
    <col min="7396" max="7396" width="7.85546875" customWidth="1"/>
    <col min="7397" max="7397" width="7.5703125" customWidth="1"/>
    <col min="7398" max="7398" width="8.85546875" customWidth="1"/>
    <col min="7399" max="7399" width="8" customWidth="1"/>
    <col min="7400" max="7400" width="10.42578125" customWidth="1"/>
    <col min="7401" max="7401" width="8.7109375" customWidth="1"/>
    <col min="7402" max="7402" width="8.42578125" customWidth="1"/>
    <col min="7403" max="7403" width="10.140625" customWidth="1"/>
    <col min="7404" max="7404" width="9.42578125" customWidth="1"/>
    <col min="7405" max="7405" width="8" customWidth="1"/>
    <col min="7406" max="7407" width="10.42578125" customWidth="1"/>
    <col min="7408" max="7408" width="8.140625" customWidth="1"/>
    <col min="7409" max="7409" width="7.7109375" customWidth="1"/>
    <col min="7410" max="7410" width="7.140625" customWidth="1"/>
    <col min="7645" max="7645" width="5.7109375" customWidth="1"/>
    <col min="7646" max="7646" width="9" customWidth="1"/>
    <col min="7647" max="7647" width="6.85546875" customWidth="1"/>
    <col min="7648" max="7648" width="6.28515625" customWidth="1"/>
    <col min="7649" max="7649" width="7.7109375" customWidth="1"/>
    <col min="7650" max="7650" width="7.42578125" customWidth="1"/>
    <col min="7651" max="7651" width="9.28515625" customWidth="1"/>
    <col min="7652" max="7652" width="7.85546875" customWidth="1"/>
    <col min="7653" max="7653" width="7.5703125" customWidth="1"/>
    <col min="7654" max="7654" width="8.85546875" customWidth="1"/>
    <col min="7655" max="7655" width="8" customWidth="1"/>
    <col min="7656" max="7656" width="10.42578125" customWidth="1"/>
    <col min="7657" max="7657" width="8.7109375" customWidth="1"/>
    <col min="7658" max="7658" width="8.42578125" customWidth="1"/>
    <col min="7659" max="7659" width="10.140625" customWidth="1"/>
    <col min="7660" max="7660" width="9.42578125" customWidth="1"/>
    <col min="7661" max="7661" width="8" customWidth="1"/>
    <col min="7662" max="7663" width="10.42578125" customWidth="1"/>
    <col min="7664" max="7664" width="8.140625" customWidth="1"/>
    <col min="7665" max="7665" width="7.7109375" customWidth="1"/>
    <col min="7666" max="7666" width="7.140625" customWidth="1"/>
    <col min="7901" max="7901" width="5.7109375" customWidth="1"/>
    <col min="7902" max="7902" width="9" customWidth="1"/>
    <col min="7903" max="7903" width="6.85546875" customWidth="1"/>
    <col min="7904" max="7904" width="6.28515625" customWidth="1"/>
    <col min="7905" max="7905" width="7.7109375" customWidth="1"/>
    <col min="7906" max="7906" width="7.42578125" customWidth="1"/>
    <col min="7907" max="7907" width="9.28515625" customWidth="1"/>
    <col min="7908" max="7908" width="7.85546875" customWidth="1"/>
    <col min="7909" max="7909" width="7.5703125" customWidth="1"/>
    <col min="7910" max="7910" width="8.85546875" customWidth="1"/>
    <col min="7911" max="7911" width="8" customWidth="1"/>
    <col min="7912" max="7912" width="10.42578125" customWidth="1"/>
    <col min="7913" max="7913" width="8.7109375" customWidth="1"/>
    <col min="7914" max="7914" width="8.42578125" customWidth="1"/>
    <col min="7915" max="7915" width="10.140625" customWidth="1"/>
    <col min="7916" max="7916" width="9.42578125" customWidth="1"/>
    <col min="7917" max="7917" width="8" customWidth="1"/>
    <col min="7918" max="7919" width="10.42578125" customWidth="1"/>
    <col min="7920" max="7920" width="8.140625" customWidth="1"/>
    <col min="7921" max="7921" width="7.7109375" customWidth="1"/>
    <col min="7922" max="7922" width="7.140625" customWidth="1"/>
    <col min="8157" max="8157" width="5.7109375" customWidth="1"/>
    <col min="8158" max="8158" width="9" customWidth="1"/>
    <col min="8159" max="8159" width="6.85546875" customWidth="1"/>
    <col min="8160" max="8160" width="6.28515625" customWidth="1"/>
    <col min="8161" max="8161" width="7.7109375" customWidth="1"/>
    <col min="8162" max="8162" width="7.42578125" customWidth="1"/>
    <col min="8163" max="8163" width="9.28515625" customWidth="1"/>
    <col min="8164" max="8164" width="7.85546875" customWidth="1"/>
    <col min="8165" max="8165" width="7.5703125" customWidth="1"/>
    <col min="8166" max="8166" width="8.85546875" customWidth="1"/>
    <col min="8167" max="8167" width="8" customWidth="1"/>
    <col min="8168" max="8168" width="10.42578125" customWidth="1"/>
    <col min="8169" max="8169" width="8.7109375" customWidth="1"/>
    <col min="8170" max="8170" width="8.42578125" customWidth="1"/>
    <col min="8171" max="8171" width="10.140625" customWidth="1"/>
    <col min="8172" max="8172" width="9.42578125" customWidth="1"/>
    <col min="8173" max="8173" width="8" customWidth="1"/>
    <col min="8174" max="8175" width="10.42578125" customWidth="1"/>
    <col min="8176" max="8176" width="8.140625" customWidth="1"/>
    <col min="8177" max="8177" width="7.7109375" customWidth="1"/>
    <col min="8178" max="8178" width="7.140625" customWidth="1"/>
    <col min="8413" max="8413" width="5.7109375" customWidth="1"/>
    <col min="8414" max="8414" width="9" customWidth="1"/>
    <col min="8415" max="8415" width="6.85546875" customWidth="1"/>
    <col min="8416" max="8416" width="6.28515625" customWidth="1"/>
    <col min="8417" max="8417" width="7.7109375" customWidth="1"/>
    <col min="8418" max="8418" width="7.42578125" customWidth="1"/>
    <col min="8419" max="8419" width="9.28515625" customWidth="1"/>
    <col min="8420" max="8420" width="7.85546875" customWidth="1"/>
    <col min="8421" max="8421" width="7.5703125" customWidth="1"/>
    <col min="8422" max="8422" width="8.85546875" customWidth="1"/>
    <col min="8423" max="8423" width="8" customWidth="1"/>
    <col min="8424" max="8424" width="10.42578125" customWidth="1"/>
    <col min="8425" max="8425" width="8.7109375" customWidth="1"/>
    <col min="8426" max="8426" width="8.42578125" customWidth="1"/>
    <col min="8427" max="8427" width="10.140625" customWidth="1"/>
    <col min="8428" max="8428" width="9.42578125" customWidth="1"/>
    <col min="8429" max="8429" width="8" customWidth="1"/>
    <col min="8430" max="8431" width="10.42578125" customWidth="1"/>
    <col min="8432" max="8432" width="8.140625" customWidth="1"/>
    <col min="8433" max="8433" width="7.7109375" customWidth="1"/>
    <col min="8434" max="8434" width="7.140625" customWidth="1"/>
    <col min="8669" max="8669" width="5.7109375" customWidth="1"/>
    <col min="8670" max="8670" width="9" customWidth="1"/>
    <col min="8671" max="8671" width="6.85546875" customWidth="1"/>
    <col min="8672" max="8672" width="6.28515625" customWidth="1"/>
    <col min="8673" max="8673" width="7.7109375" customWidth="1"/>
    <col min="8674" max="8674" width="7.42578125" customWidth="1"/>
    <col min="8675" max="8675" width="9.28515625" customWidth="1"/>
    <col min="8676" max="8676" width="7.85546875" customWidth="1"/>
    <col min="8677" max="8677" width="7.5703125" customWidth="1"/>
    <col min="8678" max="8678" width="8.85546875" customWidth="1"/>
    <col min="8679" max="8679" width="8" customWidth="1"/>
    <col min="8680" max="8680" width="10.42578125" customWidth="1"/>
    <col min="8681" max="8681" width="8.7109375" customWidth="1"/>
    <col min="8682" max="8682" width="8.42578125" customWidth="1"/>
    <col min="8683" max="8683" width="10.140625" customWidth="1"/>
    <col min="8684" max="8684" width="9.42578125" customWidth="1"/>
    <col min="8685" max="8685" width="8" customWidth="1"/>
    <col min="8686" max="8687" width="10.42578125" customWidth="1"/>
    <col min="8688" max="8688" width="8.140625" customWidth="1"/>
    <col min="8689" max="8689" width="7.7109375" customWidth="1"/>
    <col min="8690" max="8690" width="7.140625" customWidth="1"/>
    <col min="8925" max="8925" width="5.7109375" customWidth="1"/>
    <col min="8926" max="8926" width="9" customWidth="1"/>
    <col min="8927" max="8927" width="6.85546875" customWidth="1"/>
    <col min="8928" max="8928" width="6.28515625" customWidth="1"/>
    <col min="8929" max="8929" width="7.7109375" customWidth="1"/>
    <col min="8930" max="8930" width="7.42578125" customWidth="1"/>
    <col min="8931" max="8931" width="9.28515625" customWidth="1"/>
    <col min="8932" max="8932" width="7.85546875" customWidth="1"/>
    <col min="8933" max="8933" width="7.5703125" customWidth="1"/>
    <col min="8934" max="8934" width="8.85546875" customWidth="1"/>
    <col min="8935" max="8935" width="8" customWidth="1"/>
    <col min="8936" max="8936" width="10.42578125" customWidth="1"/>
    <col min="8937" max="8937" width="8.7109375" customWidth="1"/>
    <col min="8938" max="8938" width="8.42578125" customWidth="1"/>
    <col min="8939" max="8939" width="10.140625" customWidth="1"/>
    <col min="8940" max="8940" width="9.42578125" customWidth="1"/>
    <col min="8941" max="8941" width="8" customWidth="1"/>
    <col min="8942" max="8943" width="10.42578125" customWidth="1"/>
    <col min="8944" max="8944" width="8.140625" customWidth="1"/>
    <col min="8945" max="8945" width="7.7109375" customWidth="1"/>
    <col min="8946" max="8946" width="7.140625" customWidth="1"/>
    <col min="9181" max="9181" width="5.7109375" customWidth="1"/>
    <col min="9182" max="9182" width="9" customWidth="1"/>
    <col min="9183" max="9183" width="6.85546875" customWidth="1"/>
    <col min="9184" max="9184" width="6.28515625" customWidth="1"/>
    <col min="9185" max="9185" width="7.7109375" customWidth="1"/>
    <col min="9186" max="9186" width="7.42578125" customWidth="1"/>
    <col min="9187" max="9187" width="9.28515625" customWidth="1"/>
    <col min="9188" max="9188" width="7.85546875" customWidth="1"/>
    <col min="9189" max="9189" width="7.5703125" customWidth="1"/>
    <col min="9190" max="9190" width="8.85546875" customWidth="1"/>
    <col min="9191" max="9191" width="8" customWidth="1"/>
    <col min="9192" max="9192" width="10.42578125" customWidth="1"/>
    <col min="9193" max="9193" width="8.7109375" customWidth="1"/>
    <col min="9194" max="9194" width="8.42578125" customWidth="1"/>
    <col min="9195" max="9195" width="10.140625" customWidth="1"/>
    <col min="9196" max="9196" width="9.42578125" customWidth="1"/>
    <col min="9197" max="9197" width="8" customWidth="1"/>
    <col min="9198" max="9199" width="10.42578125" customWidth="1"/>
    <col min="9200" max="9200" width="8.140625" customWidth="1"/>
    <col min="9201" max="9201" width="7.7109375" customWidth="1"/>
    <col min="9202" max="9202" width="7.140625" customWidth="1"/>
    <col min="9437" max="9437" width="5.7109375" customWidth="1"/>
    <col min="9438" max="9438" width="9" customWidth="1"/>
    <col min="9439" max="9439" width="6.85546875" customWidth="1"/>
    <col min="9440" max="9440" width="6.28515625" customWidth="1"/>
    <col min="9441" max="9441" width="7.7109375" customWidth="1"/>
    <col min="9442" max="9442" width="7.42578125" customWidth="1"/>
    <col min="9443" max="9443" width="9.28515625" customWidth="1"/>
    <col min="9444" max="9444" width="7.85546875" customWidth="1"/>
    <col min="9445" max="9445" width="7.5703125" customWidth="1"/>
    <col min="9446" max="9446" width="8.85546875" customWidth="1"/>
    <col min="9447" max="9447" width="8" customWidth="1"/>
    <col min="9448" max="9448" width="10.42578125" customWidth="1"/>
    <col min="9449" max="9449" width="8.7109375" customWidth="1"/>
    <col min="9450" max="9450" width="8.42578125" customWidth="1"/>
    <col min="9451" max="9451" width="10.140625" customWidth="1"/>
    <col min="9452" max="9452" width="9.42578125" customWidth="1"/>
    <col min="9453" max="9453" width="8" customWidth="1"/>
    <col min="9454" max="9455" width="10.42578125" customWidth="1"/>
    <col min="9456" max="9456" width="8.140625" customWidth="1"/>
    <col min="9457" max="9457" width="7.7109375" customWidth="1"/>
    <col min="9458" max="9458" width="7.140625" customWidth="1"/>
    <col min="9693" max="9693" width="5.7109375" customWidth="1"/>
    <col min="9694" max="9694" width="9" customWidth="1"/>
    <col min="9695" max="9695" width="6.85546875" customWidth="1"/>
    <col min="9696" max="9696" width="6.28515625" customWidth="1"/>
    <col min="9697" max="9697" width="7.7109375" customWidth="1"/>
    <col min="9698" max="9698" width="7.42578125" customWidth="1"/>
    <col min="9699" max="9699" width="9.28515625" customWidth="1"/>
    <col min="9700" max="9700" width="7.85546875" customWidth="1"/>
    <col min="9701" max="9701" width="7.5703125" customWidth="1"/>
    <col min="9702" max="9702" width="8.85546875" customWidth="1"/>
    <col min="9703" max="9703" width="8" customWidth="1"/>
    <col min="9704" max="9704" width="10.42578125" customWidth="1"/>
    <col min="9705" max="9705" width="8.7109375" customWidth="1"/>
    <col min="9706" max="9706" width="8.42578125" customWidth="1"/>
    <col min="9707" max="9707" width="10.140625" customWidth="1"/>
    <col min="9708" max="9708" width="9.42578125" customWidth="1"/>
    <col min="9709" max="9709" width="8" customWidth="1"/>
    <col min="9710" max="9711" width="10.42578125" customWidth="1"/>
    <col min="9712" max="9712" width="8.140625" customWidth="1"/>
    <col min="9713" max="9713" width="7.7109375" customWidth="1"/>
    <col min="9714" max="9714" width="7.140625" customWidth="1"/>
    <col min="9949" max="9949" width="5.7109375" customWidth="1"/>
    <col min="9950" max="9950" width="9" customWidth="1"/>
    <col min="9951" max="9951" width="6.85546875" customWidth="1"/>
    <col min="9952" max="9952" width="6.28515625" customWidth="1"/>
    <col min="9953" max="9953" width="7.7109375" customWidth="1"/>
    <col min="9954" max="9954" width="7.42578125" customWidth="1"/>
    <col min="9955" max="9955" width="9.28515625" customWidth="1"/>
    <col min="9956" max="9956" width="7.85546875" customWidth="1"/>
    <col min="9957" max="9957" width="7.5703125" customWidth="1"/>
    <col min="9958" max="9958" width="8.85546875" customWidth="1"/>
    <col min="9959" max="9959" width="8" customWidth="1"/>
    <col min="9960" max="9960" width="10.42578125" customWidth="1"/>
    <col min="9961" max="9961" width="8.7109375" customWidth="1"/>
    <col min="9962" max="9962" width="8.42578125" customWidth="1"/>
    <col min="9963" max="9963" width="10.140625" customWidth="1"/>
    <col min="9964" max="9964" width="9.42578125" customWidth="1"/>
    <col min="9965" max="9965" width="8" customWidth="1"/>
    <col min="9966" max="9967" width="10.42578125" customWidth="1"/>
    <col min="9968" max="9968" width="8.140625" customWidth="1"/>
    <col min="9969" max="9969" width="7.7109375" customWidth="1"/>
    <col min="9970" max="9970" width="7.140625" customWidth="1"/>
    <col min="10205" max="10205" width="5.7109375" customWidth="1"/>
    <col min="10206" max="10206" width="9" customWidth="1"/>
    <col min="10207" max="10207" width="6.85546875" customWidth="1"/>
    <col min="10208" max="10208" width="6.28515625" customWidth="1"/>
    <col min="10209" max="10209" width="7.7109375" customWidth="1"/>
    <col min="10210" max="10210" width="7.42578125" customWidth="1"/>
    <col min="10211" max="10211" width="9.28515625" customWidth="1"/>
    <col min="10212" max="10212" width="7.85546875" customWidth="1"/>
    <col min="10213" max="10213" width="7.5703125" customWidth="1"/>
    <col min="10214" max="10214" width="8.85546875" customWidth="1"/>
    <col min="10215" max="10215" width="8" customWidth="1"/>
    <col min="10216" max="10216" width="10.42578125" customWidth="1"/>
    <col min="10217" max="10217" width="8.7109375" customWidth="1"/>
    <col min="10218" max="10218" width="8.42578125" customWidth="1"/>
    <col min="10219" max="10219" width="10.140625" customWidth="1"/>
    <col min="10220" max="10220" width="9.42578125" customWidth="1"/>
    <col min="10221" max="10221" width="8" customWidth="1"/>
    <col min="10222" max="10223" width="10.42578125" customWidth="1"/>
    <col min="10224" max="10224" width="8.140625" customWidth="1"/>
    <col min="10225" max="10225" width="7.7109375" customWidth="1"/>
    <col min="10226" max="10226" width="7.140625" customWidth="1"/>
    <col min="10461" max="10461" width="5.7109375" customWidth="1"/>
    <col min="10462" max="10462" width="9" customWidth="1"/>
    <col min="10463" max="10463" width="6.85546875" customWidth="1"/>
    <col min="10464" max="10464" width="6.28515625" customWidth="1"/>
    <col min="10465" max="10465" width="7.7109375" customWidth="1"/>
    <col min="10466" max="10466" width="7.42578125" customWidth="1"/>
    <col min="10467" max="10467" width="9.28515625" customWidth="1"/>
    <col min="10468" max="10468" width="7.85546875" customWidth="1"/>
    <col min="10469" max="10469" width="7.5703125" customWidth="1"/>
    <col min="10470" max="10470" width="8.85546875" customWidth="1"/>
    <col min="10471" max="10471" width="8" customWidth="1"/>
    <col min="10472" max="10472" width="10.42578125" customWidth="1"/>
    <col min="10473" max="10473" width="8.7109375" customWidth="1"/>
    <col min="10474" max="10474" width="8.42578125" customWidth="1"/>
    <col min="10475" max="10475" width="10.140625" customWidth="1"/>
    <col min="10476" max="10476" width="9.42578125" customWidth="1"/>
    <col min="10477" max="10477" width="8" customWidth="1"/>
    <col min="10478" max="10479" width="10.42578125" customWidth="1"/>
    <col min="10480" max="10480" width="8.140625" customWidth="1"/>
    <col min="10481" max="10481" width="7.7109375" customWidth="1"/>
    <col min="10482" max="10482" width="7.140625" customWidth="1"/>
    <col min="10717" max="10717" width="5.7109375" customWidth="1"/>
    <col min="10718" max="10718" width="9" customWidth="1"/>
    <col min="10719" max="10719" width="6.85546875" customWidth="1"/>
    <col min="10720" max="10720" width="6.28515625" customWidth="1"/>
    <col min="10721" max="10721" width="7.7109375" customWidth="1"/>
    <col min="10722" max="10722" width="7.42578125" customWidth="1"/>
    <col min="10723" max="10723" width="9.28515625" customWidth="1"/>
    <col min="10724" max="10724" width="7.85546875" customWidth="1"/>
    <col min="10725" max="10725" width="7.5703125" customWidth="1"/>
    <col min="10726" max="10726" width="8.85546875" customWidth="1"/>
    <col min="10727" max="10727" width="8" customWidth="1"/>
    <col min="10728" max="10728" width="10.42578125" customWidth="1"/>
    <col min="10729" max="10729" width="8.7109375" customWidth="1"/>
    <col min="10730" max="10730" width="8.42578125" customWidth="1"/>
    <col min="10731" max="10731" width="10.140625" customWidth="1"/>
    <col min="10732" max="10732" width="9.42578125" customWidth="1"/>
    <col min="10733" max="10733" width="8" customWidth="1"/>
    <col min="10734" max="10735" width="10.42578125" customWidth="1"/>
    <col min="10736" max="10736" width="8.140625" customWidth="1"/>
    <col min="10737" max="10737" width="7.7109375" customWidth="1"/>
    <col min="10738" max="10738" width="7.140625" customWidth="1"/>
    <col min="10973" max="10973" width="5.7109375" customWidth="1"/>
    <col min="10974" max="10974" width="9" customWidth="1"/>
    <col min="10975" max="10975" width="6.85546875" customWidth="1"/>
    <col min="10976" max="10976" width="6.28515625" customWidth="1"/>
    <col min="10977" max="10977" width="7.7109375" customWidth="1"/>
    <col min="10978" max="10978" width="7.42578125" customWidth="1"/>
    <col min="10979" max="10979" width="9.28515625" customWidth="1"/>
    <col min="10980" max="10980" width="7.85546875" customWidth="1"/>
    <col min="10981" max="10981" width="7.5703125" customWidth="1"/>
    <col min="10982" max="10982" width="8.85546875" customWidth="1"/>
    <col min="10983" max="10983" width="8" customWidth="1"/>
    <col min="10984" max="10984" width="10.42578125" customWidth="1"/>
    <col min="10985" max="10985" width="8.7109375" customWidth="1"/>
    <col min="10986" max="10986" width="8.42578125" customWidth="1"/>
    <col min="10987" max="10987" width="10.140625" customWidth="1"/>
    <col min="10988" max="10988" width="9.42578125" customWidth="1"/>
    <col min="10989" max="10989" width="8" customWidth="1"/>
    <col min="10990" max="10991" width="10.42578125" customWidth="1"/>
    <col min="10992" max="10992" width="8.140625" customWidth="1"/>
    <col min="10993" max="10993" width="7.7109375" customWidth="1"/>
    <col min="10994" max="10994" width="7.140625" customWidth="1"/>
    <col min="11229" max="11229" width="5.7109375" customWidth="1"/>
    <col min="11230" max="11230" width="9" customWidth="1"/>
    <col min="11231" max="11231" width="6.85546875" customWidth="1"/>
    <col min="11232" max="11232" width="6.28515625" customWidth="1"/>
    <col min="11233" max="11233" width="7.7109375" customWidth="1"/>
    <col min="11234" max="11234" width="7.42578125" customWidth="1"/>
    <col min="11235" max="11235" width="9.28515625" customWidth="1"/>
    <col min="11236" max="11236" width="7.85546875" customWidth="1"/>
    <col min="11237" max="11237" width="7.5703125" customWidth="1"/>
    <col min="11238" max="11238" width="8.85546875" customWidth="1"/>
    <col min="11239" max="11239" width="8" customWidth="1"/>
    <col min="11240" max="11240" width="10.42578125" customWidth="1"/>
    <col min="11241" max="11241" width="8.7109375" customWidth="1"/>
    <col min="11242" max="11242" width="8.42578125" customWidth="1"/>
    <col min="11243" max="11243" width="10.140625" customWidth="1"/>
    <col min="11244" max="11244" width="9.42578125" customWidth="1"/>
    <col min="11245" max="11245" width="8" customWidth="1"/>
    <col min="11246" max="11247" width="10.42578125" customWidth="1"/>
    <col min="11248" max="11248" width="8.140625" customWidth="1"/>
    <col min="11249" max="11249" width="7.7109375" customWidth="1"/>
    <col min="11250" max="11250" width="7.140625" customWidth="1"/>
    <col min="11485" max="11485" width="5.7109375" customWidth="1"/>
    <col min="11486" max="11486" width="9" customWidth="1"/>
    <col min="11487" max="11487" width="6.85546875" customWidth="1"/>
    <col min="11488" max="11488" width="6.28515625" customWidth="1"/>
    <col min="11489" max="11489" width="7.7109375" customWidth="1"/>
    <col min="11490" max="11490" width="7.42578125" customWidth="1"/>
    <col min="11491" max="11491" width="9.28515625" customWidth="1"/>
    <col min="11492" max="11492" width="7.85546875" customWidth="1"/>
    <col min="11493" max="11493" width="7.5703125" customWidth="1"/>
    <col min="11494" max="11494" width="8.85546875" customWidth="1"/>
    <col min="11495" max="11495" width="8" customWidth="1"/>
    <col min="11496" max="11496" width="10.42578125" customWidth="1"/>
    <col min="11497" max="11497" width="8.7109375" customWidth="1"/>
    <col min="11498" max="11498" width="8.42578125" customWidth="1"/>
    <col min="11499" max="11499" width="10.140625" customWidth="1"/>
    <col min="11500" max="11500" width="9.42578125" customWidth="1"/>
    <col min="11501" max="11501" width="8" customWidth="1"/>
    <col min="11502" max="11503" width="10.42578125" customWidth="1"/>
    <col min="11504" max="11504" width="8.140625" customWidth="1"/>
    <col min="11505" max="11505" width="7.7109375" customWidth="1"/>
    <col min="11506" max="11506" width="7.140625" customWidth="1"/>
    <col min="11741" max="11741" width="5.7109375" customWidth="1"/>
    <col min="11742" max="11742" width="9" customWidth="1"/>
    <col min="11743" max="11743" width="6.85546875" customWidth="1"/>
    <col min="11744" max="11744" width="6.28515625" customWidth="1"/>
    <col min="11745" max="11745" width="7.7109375" customWidth="1"/>
    <col min="11746" max="11746" width="7.42578125" customWidth="1"/>
    <col min="11747" max="11747" width="9.28515625" customWidth="1"/>
    <col min="11748" max="11748" width="7.85546875" customWidth="1"/>
    <col min="11749" max="11749" width="7.5703125" customWidth="1"/>
    <col min="11750" max="11750" width="8.85546875" customWidth="1"/>
    <col min="11751" max="11751" width="8" customWidth="1"/>
    <col min="11752" max="11752" width="10.42578125" customWidth="1"/>
    <col min="11753" max="11753" width="8.7109375" customWidth="1"/>
    <col min="11754" max="11754" width="8.42578125" customWidth="1"/>
    <col min="11755" max="11755" width="10.140625" customWidth="1"/>
    <col min="11756" max="11756" width="9.42578125" customWidth="1"/>
    <col min="11757" max="11757" width="8" customWidth="1"/>
    <col min="11758" max="11759" width="10.42578125" customWidth="1"/>
    <col min="11760" max="11760" width="8.140625" customWidth="1"/>
    <col min="11761" max="11761" width="7.7109375" customWidth="1"/>
    <col min="11762" max="11762" width="7.140625" customWidth="1"/>
    <col min="11997" max="11997" width="5.7109375" customWidth="1"/>
    <col min="11998" max="11998" width="9" customWidth="1"/>
    <col min="11999" max="11999" width="6.85546875" customWidth="1"/>
    <col min="12000" max="12000" width="6.28515625" customWidth="1"/>
    <col min="12001" max="12001" width="7.7109375" customWidth="1"/>
    <col min="12002" max="12002" width="7.42578125" customWidth="1"/>
    <col min="12003" max="12003" width="9.28515625" customWidth="1"/>
    <col min="12004" max="12004" width="7.85546875" customWidth="1"/>
    <col min="12005" max="12005" width="7.5703125" customWidth="1"/>
    <col min="12006" max="12006" width="8.85546875" customWidth="1"/>
    <col min="12007" max="12007" width="8" customWidth="1"/>
    <col min="12008" max="12008" width="10.42578125" customWidth="1"/>
    <col min="12009" max="12009" width="8.7109375" customWidth="1"/>
    <col min="12010" max="12010" width="8.42578125" customWidth="1"/>
    <col min="12011" max="12011" width="10.140625" customWidth="1"/>
    <col min="12012" max="12012" width="9.42578125" customWidth="1"/>
    <col min="12013" max="12013" width="8" customWidth="1"/>
    <col min="12014" max="12015" width="10.42578125" customWidth="1"/>
    <col min="12016" max="12016" width="8.140625" customWidth="1"/>
    <col min="12017" max="12017" width="7.7109375" customWidth="1"/>
    <col min="12018" max="12018" width="7.140625" customWidth="1"/>
    <col min="12253" max="12253" width="5.7109375" customWidth="1"/>
    <col min="12254" max="12254" width="9" customWidth="1"/>
    <col min="12255" max="12255" width="6.85546875" customWidth="1"/>
    <col min="12256" max="12256" width="6.28515625" customWidth="1"/>
    <col min="12257" max="12257" width="7.7109375" customWidth="1"/>
    <col min="12258" max="12258" width="7.42578125" customWidth="1"/>
    <col min="12259" max="12259" width="9.28515625" customWidth="1"/>
    <col min="12260" max="12260" width="7.85546875" customWidth="1"/>
    <col min="12261" max="12261" width="7.5703125" customWidth="1"/>
    <col min="12262" max="12262" width="8.85546875" customWidth="1"/>
    <col min="12263" max="12263" width="8" customWidth="1"/>
    <col min="12264" max="12264" width="10.42578125" customWidth="1"/>
    <col min="12265" max="12265" width="8.7109375" customWidth="1"/>
    <col min="12266" max="12266" width="8.42578125" customWidth="1"/>
    <col min="12267" max="12267" width="10.140625" customWidth="1"/>
    <col min="12268" max="12268" width="9.42578125" customWidth="1"/>
    <col min="12269" max="12269" width="8" customWidth="1"/>
    <col min="12270" max="12271" width="10.42578125" customWidth="1"/>
    <col min="12272" max="12272" width="8.140625" customWidth="1"/>
    <col min="12273" max="12273" width="7.7109375" customWidth="1"/>
    <col min="12274" max="12274" width="7.140625" customWidth="1"/>
    <col min="12509" max="12509" width="5.7109375" customWidth="1"/>
    <col min="12510" max="12510" width="9" customWidth="1"/>
    <col min="12511" max="12511" width="6.85546875" customWidth="1"/>
    <col min="12512" max="12512" width="6.28515625" customWidth="1"/>
    <col min="12513" max="12513" width="7.7109375" customWidth="1"/>
    <col min="12514" max="12514" width="7.42578125" customWidth="1"/>
    <col min="12515" max="12515" width="9.28515625" customWidth="1"/>
    <col min="12516" max="12516" width="7.85546875" customWidth="1"/>
    <col min="12517" max="12517" width="7.5703125" customWidth="1"/>
    <col min="12518" max="12518" width="8.85546875" customWidth="1"/>
    <col min="12519" max="12519" width="8" customWidth="1"/>
    <col min="12520" max="12520" width="10.42578125" customWidth="1"/>
    <col min="12521" max="12521" width="8.7109375" customWidth="1"/>
    <col min="12522" max="12522" width="8.42578125" customWidth="1"/>
    <col min="12523" max="12523" width="10.140625" customWidth="1"/>
    <col min="12524" max="12524" width="9.42578125" customWidth="1"/>
    <col min="12525" max="12525" width="8" customWidth="1"/>
    <col min="12526" max="12527" width="10.42578125" customWidth="1"/>
    <col min="12528" max="12528" width="8.140625" customWidth="1"/>
    <col min="12529" max="12529" width="7.7109375" customWidth="1"/>
    <col min="12530" max="12530" width="7.140625" customWidth="1"/>
    <col min="12765" max="12765" width="5.7109375" customWidth="1"/>
    <col min="12766" max="12766" width="9" customWidth="1"/>
    <col min="12767" max="12767" width="6.85546875" customWidth="1"/>
    <col min="12768" max="12768" width="6.28515625" customWidth="1"/>
    <col min="12769" max="12769" width="7.7109375" customWidth="1"/>
    <col min="12770" max="12770" width="7.42578125" customWidth="1"/>
    <col min="12771" max="12771" width="9.28515625" customWidth="1"/>
    <col min="12772" max="12772" width="7.85546875" customWidth="1"/>
    <col min="12773" max="12773" width="7.5703125" customWidth="1"/>
    <col min="12774" max="12774" width="8.85546875" customWidth="1"/>
    <col min="12775" max="12775" width="8" customWidth="1"/>
    <col min="12776" max="12776" width="10.42578125" customWidth="1"/>
    <col min="12777" max="12777" width="8.7109375" customWidth="1"/>
    <col min="12778" max="12778" width="8.42578125" customWidth="1"/>
    <col min="12779" max="12779" width="10.140625" customWidth="1"/>
    <col min="12780" max="12780" width="9.42578125" customWidth="1"/>
    <col min="12781" max="12781" width="8" customWidth="1"/>
    <col min="12782" max="12783" width="10.42578125" customWidth="1"/>
    <col min="12784" max="12784" width="8.140625" customWidth="1"/>
    <col min="12785" max="12785" width="7.7109375" customWidth="1"/>
    <col min="12786" max="12786" width="7.140625" customWidth="1"/>
    <col min="13021" max="13021" width="5.7109375" customWidth="1"/>
    <col min="13022" max="13022" width="9" customWidth="1"/>
    <col min="13023" max="13023" width="6.85546875" customWidth="1"/>
    <col min="13024" max="13024" width="6.28515625" customWidth="1"/>
    <col min="13025" max="13025" width="7.7109375" customWidth="1"/>
    <col min="13026" max="13026" width="7.42578125" customWidth="1"/>
    <col min="13027" max="13027" width="9.28515625" customWidth="1"/>
    <col min="13028" max="13028" width="7.85546875" customWidth="1"/>
    <col min="13029" max="13029" width="7.5703125" customWidth="1"/>
    <col min="13030" max="13030" width="8.85546875" customWidth="1"/>
    <col min="13031" max="13031" width="8" customWidth="1"/>
    <col min="13032" max="13032" width="10.42578125" customWidth="1"/>
    <col min="13033" max="13033" width="8.7109375" customWidth="1"/>
    <col min="13034" max="13034" width="8.42578125" customWidth="1"/>
    <col min="13035" max="13035" width="10.140625" customWidth="1"/>
    <col min="13036" max="13036" width="9.42578125" customWidth="1"/>
    <col min="13037" max="13037" width="8" customWidth="1"/>
    <col min="13038" max="13039" width="10.42578125" customWidth="1"/>
    <col min="13040" max="13040" width="8.140625" customWidth="1"/>
    <col min="13041" max="13041" width="7.7109375" customWidth="1"/>
    <col min="13042" max="13042" width="7.140625" customWidth="1"/>
    <col min="13277" max="13277" width="5.7109375" customWidth="1"/>
    <col min="13278" max="13278" width="9" customWidth="1"/>
    <col min="13279" max="13279" width="6.85546875" customWidth="1"/>
    <col min="13280" max="13280" width="6.28515625" customWidth="1"/>
    <col min="13281" max="13281" width="7.7109375" customWidth="1"/>
    <col min="13282" max="13282" width="7.42578125" customWidth="1"/>
    <col min="13283" max="13283" width="9.28515625" customWidth="1"/>
    <col min="13284" max="13284" width="7.85546875" customWidth="1"/>
    <col min="13285" max="13285" width="7.5703125" customWidth="1"/>
    <col min="13286" max="13286" width="8.85546875" customWidth="1"/>
    <col min="13287" max="13287" width="8" customWidth="1"/>
    <col min="13288" max="13288" width="10.42578125" customWidth="1"/>
    <col min="13289" max="13289" width="8.7109375" customWidth="1"/>
    <col min="13290" max="13290" width="8.42578125" customWidth="1"/>
    <col min="13291" max="13291" width="10.140625" customWidth="1"/>
    <col min="13292" max="13292" width="9.42578125" customWidth="1"/>
    <col min="13293" max="13293" width="8" customWidth="1"/>
    <col min="13294" max="13295" width="10.42578125" customWidth="1"/>
    <col min="13296" max="13296" width="8.140625" customWidth="1"/>
    <col min="13297" max="13297" width="7.7109375" customWidth="1"/>
    <col min="13298" max="13298" width="7.140625" customWidth="1"/>
    <col min="13533" max="13533" width="5.7109375" customWidth="1"/>
    <col min="13534" max="13534" width="9" customWidth="1"/>
    <col min="13535" max="13535" width="6.85546875" customWidth="1"/>
    <col min="13536" max="13536" width="6.28515625" customWidth="1"/>
    <col min="13537" max="13537" width="7.7109375" customWidth="1"/>
    <col min="13538" max="13538" width="7.42578125" customWidth="1"/>
    <col min="13539" max="13539" width="9.28515625" customWidth="1"/>
    <col min="13540" max="13540" width="7.85546875" customWidth="1"/>
    <col min="13541" max="13541" width="7.5703125" customWidth="1"/>
    <col min="13542" max="13542" width="8.85546875" customWidth="1"/>
    <col min="13543" max="13543" width="8" customWidth="1"/>
    <col min="13544" max="13544" width="10.42578125" customWidth="1"/>
    <col min="13545" max="13545" width="8.7109375" customWidth="1"/>
    <col min="13546" max="13546" width="8.42578125" customWidth="1"/>
    <col min="13547" max="13547" width="10.140625" customWidth="1"/>
    <col min="13548" max="13548" width="9.42578125" customWidth="1"/>
    <col min="13549" max="13549" width="8" customWidth="1"/>
    <col min="13550" max="13551" width="10.42578125" customWidth="1"/>
    <col min="13552" max="13552" width="8.140625" customWidth="1"/>
    <col min="13553" max="13553" width="7.7109375" customWidth="1"/>
    <col min="13554" max="13554" width="7.140625" customWidth="1"/>
    <col min="13789" max="13789" width="5.7109375" customWidth="1"/>
    <col min="13790" max="13790" width="9" customWidth="1"/>
    <col min="13791" max="13791" width="6.85546875" customWidth="1"/>
    <col min="13792" max="13792" width="6.28515625" customWidth="1"/>
    <col min="13793" max="13793" width="7.7109375" customWidth="1"/>
    <col min="13794" max="13794" width="7.42578125" customWidth="1"/>
    <col min="13795" max="13795" width="9.28515625" customWidth="1"/>
    <col min="13796" max="13796" width="7.85546875" customWidth="1"/>
    <col min="13797" max="13797" width="7.5703125" customWidth="1"/>
    <col min="13798" max="13798" width="8.85546875" customWidth="1"/>
    <col min="13799" max="13799" width="8" customWidth="1"/>
    <col min="13800" max="13800" width="10.42578125" customWidth="1"/>
    <col min="13801" max="13801" width="8.7109375" customWidth="1"/>
    <col min="13802" max="13802" width="8.42578125" customWidth="1"/>
    <col min="13803" max="13803" width="10.140625" customWidth="1"/>
    <col min="13804" max="13804" width="9.42578125" customWidth="1"/>
    <col min="13805" max="13805" width="8" customWidth="1"/>
    <col min="13806" max="13807" width="10.42578125" customWidth="1"/>
    <col min="13808" max="13808" width="8.140625" customWidth="1"/>
    <col min="13809" max="13809" width="7.7109375" customWidth="1"/>
    <col min="13810" max="13810" width="7.140625" customWidth="1"/>
    <col min="14045" max="14045" width="5.7109375" customWidth="1"/>
    <col min="14046" max="14046" width="9" customWidth="1"/>
    <col min="14047" max="14047" width="6.85546875" customWidth="1"/>
    <col min="14048" max="14048" width="6.28515625" customWidth="1"/>
    <col min="14049" max="14049" width="7.7109375" customWidth="1"/>
    <col min="14050" max="14050" width="7.42578125" customWidth="1"/>
    <col min="14051" max="14051" width="9.28515625" customWidth="1"/>
    <col min="14052" max="14052" width="7.85546875" customWidth="1"/>
    <col min="14053" max="14053" width="7.5703125" customWidth="1"/>
    <col min="14054" max="14054" width="8.85546875" customWidth="1"/>
    <col min="14055" max="14055" width="8" customWidth="1"/>
    <col min="14056" max="14056" width="10.42578125" customWidth="1"/>
    <col min="14057" max="14057" width="8.7109375" customWidth="1"/>
    <col min="14058" max="14058" width="8.42578125" customWidth="1"/>
    <col min="14059" max="14059" width="10.140625" customWidth="1"/>
    <col min="14060" max="14060" width="9.42578125" customWidth="1"/>
    <col min="14061" max="14061" width="8" customWidth="1"/>
    <col min="14062" max="14063" width="10.42578125" customWidth="1"/>
    <col min="14064" max="14064" width="8.140625" customWidth="1"/>
    <col min="14065" max="14065" width="7.7109375" customWidth="1"/>
    <col min="14066" max="14066" width="7.140625" customWidth="1"/>
    <col min="14301" max="14301" width="5.7109375" customWidth="1"/>
    <col min="14302" max="14302" width="9" customWidth="1"/>
    <col min="14303" max="14303" width="6.85546875" customWidth="1"/>
    <col min="14304" max="14304" width="6.28515625" customWidth="1"/>
    <col min="14305" max="14305" width="7.7109375" customWidth="1"/>
    <col min="14306" max="14306" width="7.42578125" customWidth="1"/>
    <col min="14307" max="14307" width="9.28515625" customWidth="1"/>
    <col min="14308" max="14308" width="7.85546875" customWidth="1"/>
    <col min="14309" max="14309" width="7.5703125" customWidth="1"/>
    <col min="14310" max="14310" width="8.85546875" customWidth="1"/>
    <col min="14311" max="14311" width="8" customWidth="1"/>
    <col min="14312" max="14312" width="10.42578125" customWidth="1"/>
    <col min="14313" max="14313" width="8.7109375" customWidth="1"/>
    <col min="14314" max="14314" width="8.42578125" customWidth="1"/>
    <col min="14315" max="14315" width="10.140625" customWidth="1"/>
    <col min="14316" max="14316" width="9.42578125" customWidth="1"/>
    <col min="14317" max="14317" width="8" customWidth="1"/>
    <col min="14318" max="14319" width="10.42578125" customWidth="1"/>
    <col min="14320" max="14320" width="8.140625" customWidth="1"/>
    <col min="14321" max="14321" width="7.7109375" customWidth="1"/>
    <col min="14322" max="14322" width="7.140625" customWidth="1"/>
    <col min="14557" max="14557" width="5.7109375" customWidth="1"/>
    <col min="14558" max="14558" width="9" customWidth="1"/>
    <col min="14559" max="14559" width="6.85546875" customWidth="1"/>
    <col min="14560" max="14560" width="6.28515625" customWidth="1"/>
    <col min="14561" max="14561" width="7.7109375" customWidth="1"/>
    <col min="14562" max="14562" width="7.42578125" customWidth="1"/>
    <col min="14563" max="14563" width="9.28515625" customWidth="1"/>
    <col min="14564" max="14564" width="7.85546875" customWidth="1"/>
    <col min="14565" max="14565" width="7.5703125" customWidth="1"/>
    <col min="14566" max="14566" width="8.85546875" customWidth="1"/>
    <col min="14567" max="14567" width="8" customWidth="1"/>
    <col min="14568" max="14568" width="10.42578125" customWidth="1"/>
    <col min="14569" max="14569" width="8.7109375" customWidth="1"/>
    <col min="14570" max="14570" width="8.42578125" customWidth="1"/>
    <col min="14571" max="14571" width="10.140625" customWidth="1"/>
    <col min="14572" max="14572" width="9.42578125" customWidth="1"/>
    <col min="14573" max="14573" width="8" customWidth="1"/>
    <col min="14574" max="14575" width="10.42578125" customWidth="1"/>
    <col min="14576" max="14576" width="8.140625" customWidth="1"/>
    <col min="14577" max="14577" width="7.7109375" customWidth="1"/>
    <col min="14578" max="14578" width="7.140625" customWidth="1"/>
    <col min="14813" max="14813" width="5.7109375" customWidth="1"/>
    <col min="14814" max="14814" width="9" customWidth="1"/>
    <col min="14815" max="14815" width="6.85546875" customWidth="1"/>
    <col min="14816" max="14816" width="6.28515625" customWidth="1"/>
    <col min="14817" max="14817" width="7.7109375" customWidth="1"/>
    <col min="14818" max="14818" width="7.42578125" customWidth="1"/>
    <col min="14819" max="14819" width="9.28515625" customWidth="1"/>
    <col min="14820" max="14820" width="7.85546875" customWidth="1"/>
    <col min="14821" max="14821" width="7.5703125" customWidth="1"/>
    <col min="14822" max="14822" width="8.85546875" customWidth="1"/>
    <col min="14823" max="14823" width="8" customWidth="1"/>
    <col min="14824" max="14824" width="10.42578125" customWidth="1"/>
    <col min="14825" max="14825" width="8.7109375" customWidth="1"/>
    <col min="14826" max="14826" width="8.42578125" customWidth="1"/>
    <col min="14827" max="14827" width="10.140625" customWidth="1"/>
    <col min="14828" max="14828" width="9.42578125" customWidth="1"/>
    <col min="14829" max="14829" width="8" customWidth="1"/>
    <col min="14830" max="14831" width="10.42578125" customWidth="1"/>
    <col min="14832" max="14832" width="8.140625" customWidth="1"/>
    <col min="14833" max="14833" width="7.7109375" customWidth="1"/>
    <col min="14834" max="14834" width="7.140625" customWidth="1"/>
    <col min="15069" max="15069" width="5.7109375" customWidth="1"/>
    <col min="15070" max="15070" width="9" customWidth="1"/>
    <col min="15071" max="15071" width="6.85546875" customWidth="1"/>
    <col min="15072" max="15072" width="6.28515625" customWidth="1"/>
    <col min="15073" max="15073" width="7.7109375" customWidth="1"/>
    <col min="15074" max="15074" width="7.42578125" customWidth="1"/>
    <col min="15075" max="15075" width="9.28515625" customWidth="1"/>
    <col min="15076" max="15076" width="7.85546875" customWidth="1"/>
    <col min="15077" max="15077" width="7.5703125" customWidth="1"/>
    <col min="15078" max="15078" width="8.85546875" customWidth="1"/>
    <col min="15079" max="15079" width="8" customWidth="1"/>
    <col min="15080" max="15080" width="10.42578125" customWidth="1"/>
    <col min="15081" max="15081" width="8.7109375" customWidth="1"/>
    <col min="15082" max="15082" width="8.42578125" customWidth="1"/>
    <col min="15083" max="15083" width="10.140625" customWidth="1"/>
    <col min="15084" max="15084" width="9.42578125" customWidth="1"/>
    <col min="15085" max="15085" width="8" customWidth="1"/>
    <col min="15086" max="15087" width="10.42578125" customWidth="1"/>
    <col min="15088" max="15088" width="8.140625" customWidth="1"/>
    <col min="15089" max="15089" width="7.7109375" customWidth="1"/>
    <col min="15090" max="15090" width="7.140625" customWidth="1"/>
    <col min="15325" max="15325" width="5.7109375" customWidth="1"/>
    <col min="15326" max="15326" width="9" customWidth="1"/>
    <col min="15327" max="15327" width="6.85546875" customWidth="1"/>
    <col min="15328" max="15328" width="6.28515625" customWidth="1"/>
    <col min="15329" max="15329" width="7.7109375" customWidth="1"/>
    <col min="15330" max="15330" width="7.42578125" customWidth="1"/>
    <col min="15331" max="15331" width="9.28515625" customWidth="1"/>
    <col min="15332" max="15332" width="7.85546875" customWidth="1"/>
    <col min="15333" max="15333" width="7.5703125" customWidth="1"/>
    <col min="15334" max="15334" width="8.85546875" customWidth="1"/>
    <col min="15335" max="15335" width="8" customWidth="1"/>
    <col min="15336" max="15336" width="10.42578125" customWidth="1"/>
    <col min="15337" max="15337" width="8.7109375" customWidth="1"/>
    <col min="15338" max="15338" width="8.42578125" customWidth="1"/>
    <col min="15339" max="15339" width="10.140625" customWidth="1"/>
    <col min="15340" max="15340" width="9.42578125" customWidth="1"/>
    <col min="15341" max="15341" width="8" customWidth="1"/>
    <col min="15342" max="15343" width="10.42578125" customWidth="1"/>
    <col min="15344" max="15344" width="8.140625" customWidth="1"/>
    <col min="15345" max="15345" width="7.7109375" customWidth="1"/>
    <col min="15346" max="15346" width="7.140625" customWidth="1"/>
    <col min="15581" max="15581" width="5.7109375" customWidth="1"/>
    <col min="15582" max="15582" width="9" customWidth="1"/>
    <col min="15583" max="15583" width="6.85546875" customWidth="1"/>
    <col min="15584" max="15584" width="6.28515625" customWidth="1"/>
    <col min="15585" max="15585" width="7.7109375" customWidth="1"/>
    <col min="15586" max="15586" width="7.42578125" customWidth="1"/>
    <col min="15587" max="15587" width="9.28515625" customWidth="1"/>
    <col min="15588" max="15588" width="7.85546875" customWidth="1"/>
    <col min="15589" max="15589" width="7.5703125" customWidth="1"/>
    <col min="15590" max="15590" width="8.85546875" customWidth="1"/>
    <col min="15591" max="15591" width="8" customWidth="1"/>
    <col min="15592" max="15592" width="10.42578125" customWidth="1"/>
    <col min="15593" max="15593" width="8.7109375" customWidth="1"/>
    <col min="15594" max="15594" width="8.42578125" customWidth="1"/>
    <col min="15595" max="15595" width="10.140625" customWidth="1"/>
    <col min="15596" max="15596" width="9.42578125" customWidth="1"/>
    <col min="15597" max="15597" width="8" customWidth="1"/>
    <col min="15598" max="15599" width="10.42578125" customWidth="1"/>
    <col min="15600" max="15600" width="8.140625" customWidth="1"/>
    <col min="15601" max="15601" width="7.7109375" customWidth="1"/>
    <col min="15602" max="15602" width="7.140625" customWidth="1"/>
    <col min="15837" max="15837" width="5.7109375" customWidth="1"/>
    <col min="15838" max="15838" width="9" customWidth="1"/>
    <col min="15839" max="15839" width="6.85546875" customWidth="1"/>
    <col min="15840" max="15840" width="6.28515625" customWidth="1"/>
    <col min="15841" max="15841" width="7.7109375" customWidth="1"/>
    <col min="15842" max="15842" width="7.42578125" customWidth="1"/>
    <col min="15843" max="15843" width="9.28515625" customWidth="1"/>
    <col min="15844" max="15844" width="7.85546875" customWidth="1"/>
    <col min="15845" max="15845" width="7.5703125" customWidth="1"/>
    <col min="15846" max="15846" width="8.85546875" customWidth="1"/>
    <col min="15847" max="15847" width="8" customWidth="1"/>
    <col min="15848" max="15848" width="10.42578125" customWidth="1"/>
    <col min="15849" max="15849" width="8.7109375" customWidth="1"/>
    <col min="15850" max="15850" width="8.42578125" customWidth="1"/>
    <col min="15851" max="15851" width="10.140625" customWidth="1"/>
    <col min="15852" max="15852" width="9.42578125" customWidth="1"/>
    <col min="15853" max="15853" width="8" customWidth="1"/>
    <col min="15854" max="15855" width="10.42578125" customWidth="1"/>
    <col min="15856" max="15856" width="8.140625" customWidth="1"/>
    <col min="15857" max="15857" width="7.7109375" customWidth="1"/>
    <col min="15858" max="15858" width="7.140625" customWidth="1"/>
    <col min="16093" max="16093" width="5.7109375" customWidth="1"/>
    <col min="16094" max="16094" width="9" customWidth="1"/>
    <col min="16095" max="16095" width="6.85546875" customWidth="1"/>
    <col min="16096" max="16096" width="6.28515625" customWidth="1"/>
    <col min="16097" max="16097" width="7.7109375" customWidth="1"/>
    <col min="16098" max="16098" width="7.42578125" customWidth="1"/>
    <col min="16099" max="16099" width="9.28515625" customWidth="1"/>
    <col min="16100" max="16100" width="7.85546875" customWidth="1"/>
    <col min="16101" max="16101" width="7.5703125" customWidth="1"/>
    <col min="16102" max="16102" width="8.85546875" customWidth="1"/>
    <col min="16103" max="16103" width="8" customWidth="1"/>
    <col min="16104" max="16104" width="10.42578125" customWidth="1"/>
    <col min="16105" max="16105" width="8.7109375" customWidth="1"/>
    <col min="16106" max="16106" width="8.42578125" customWidth="1"/>
    <col min="16107" max="16107" width="10.140625" customWidth="1"/>
    <col min="16108" max="16108" width="9.42578125" customWidth="1"/>
    <col min="16109" max="16109" width="8" customWidth="1"/>
    <col min="16110" max="16111" width="10.42578125" customWidth="1"/>
    <col min="16112" max="16112" width="8.140625" customWidth="1"/>
    <col min="16113" max="16113" width="7.7109375" customWidth="1"/>
    <col min="16114" max="16114" width="7.140625" customWidth="1"/>
  </cols>
  <sheetData>
    <row r="1" spans="1:26" ht="15.75" x14ac:dyDescent="0.25">
      <c r="A1" s="106" t="s">
        <v>97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8"/>
    </row>
    <row r="2" spans="1:26" ht="15.75" x14ac:dyDescent="0.25">
      <c r="A2" s="104" t="s">
        <v>96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</row>
    <row r="3" spans="1:26" ht="12" customHeight="1" x14ac:dyDescent="0.25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36"/>
    </row>
    <row r="4" spans="1:26" ht="18.95" customHeight="1" x14ac:dyDescent="0.25">
      <c r="A4" s="74"/>
      <c r="B4" s="75"/>
      <c r="C4" s="75"/>
      <c r="D4" s="76"/>
      <c r="E4" s="128"/>
      <c r="F4" s="129"/>
      <c r="G4" s="120" t="s">
        <v>85</v>
      </c>
      <c r="H4" s="121"/>
      <c r="I4" s="121"/>
      <c r="J4" s="121"/>
      <c r="K4" s="121"/>
      <c r="L4" s="121"/>
      <c r="M4" s="122"/>
      <c r="N4" s="120" t="s">
        <v>70</v>
      </c>
      <c r="O4" s="126"/>
      <c r="P4" s="126"/>
      <c r="Q4" s="126"/>
      <c r="R4" s="126"/>
      <c r="S4" s="126"/>
      <c r="T4" s="126"/>
      <c r="U4" s="127"/>
      <c r="V4" s="127"/>
      <c r="W4" s="127"/>
      <c r="X4" s="127"/>
      <c r="Y4" s="127"/>
      <c r="Z4" s="55"/>
    </row>
    <row r="5" spans="1:26" ht="38.25" customHeight="1" x14ac:dyDescent="0.25">
      <c r="A5" s="77"/>
      <c r="B5" s="78"/>
      <c r="C5" s="78"/>
      <c r="D5" s="79"/>
      <c r="E5" s="129"/>
      <c r="F5" s="129"/>
      <c r="G5" s="117" t="s">
        <v>93</v>
      </c>
      <c r="H5" s="117"/>
      <c r="I5" s="117"/>
      <c r="J5" s="118" t="s">
        <v>71</v>
      </c>
      <c r="K5" s="118"/>
      <c r="L5" s="118"/>
      <c r="M5" s="119" t="s">
        <v>99</v>
      </c>
      <c r="N5" s="123" t="s">
        <v>115</v>
      </c>
      <c r="O5" s="124"/>
      <c r="P5" s="124"/>
      <c r="Q5" s="124"/>
      <c r="R5" s="124"/>
      <c r="S5" s="124"/>
      <c r="T5" s="125"/>
      <c r="U5" s="118" t="s">
        <v>116</v>
      </c>
      <c r="V5" s="118"/>
      <c r="W5" s="118"/>
      <c r="X5" s="118"/>
      <c r="Y5" s="118"/>
      <c r="Z5" s="118"/>
    </row>
    <row r="6" spans="1:26" ht="183" customHeight="1" x14ac:dyDescent="0.25">
      <c r="A6" s="80"/>
      <c r="B6" s="81"/>
      <c r="C6" s="81"/>
      <c r="D6" s="82"/>
      <c r="E6" s="129"/>
      <c r="F6" s="129"/>
      <c r="G6" s="60" t="s">
        <v>94</v>
      </c>
      <c r="H6" s="61" t="s">
        <v>72</v>
      </c>
      <c r="I6" s="61" t="s">
        <v>95</v>
      </c>
      <c r="J6" s="61" t="s">
        <v>94</v>
      </c>
      <c r="K6" s="61" t="s">
        <v>72</v>
      </c>
      <c r="L6" s="61" t="s">
        <v>95</v>
      </c>
      <c r="M6" s="119"/>
      <c r="N6" s="63" t="s">
        <v>117</v>
      </c>
      <c r="O6" s="63" t="s">
        <v>118</v>
      </c>
      <c r="P6" s="63" t="s">
        <v>119</v>
      </c>
      <c r="Q6" s="63" t="s">
        <v>120</v>
      </c>
      <c r="R6" s="63" t="s">
        <v>121</v>
      </c>
      <c r="S6" s="63" t="s">
        <v>122</v>
      </c>
      <c r="T6" s="63" t="s">
        <v>123</v>
      </c>
      <c r="U6" s="64" t="s">
        <v>124</v>
      </c>
      <c r="V6" s="64" t="s">
        <v>125</v>
      </c>
      <c r="W6" s="65" t="s">
        <v>126</v>
      </c>
      <c r="X6" s="66" t="s">
        <v>127</v>
      </c>
      <c r="Y6" s="66" t="s">
        <v>128</v>
      </c>
      <c r="Z6" s="66" t="s">
        <v>129</v>
      </c>
    </row>
    <row r="7" spans="1:26" s="1" customFormat="1" ht="21" customHeight="1" x14ac:dyDescent="0.25">
      <c r="A7" s="71" t="s">
        <v>0</v>
      </c>
      <c r="B7" s="72"/>
      <c r="C7" s="72"/>
      <c r="D7" s="73"/>
      <c r="E7" s="71" t="s">
        <v>48</v>
      </c>
      <c r="F7" s="157"/>
      <c r="G7" s="3"/>
      <c r="H7" s="4"/>
      <c r="I7" s="3"/>
      <c r="J7" s="3"/>
      <c r="K7" s="3"/>
      <c r="L7" s="5"/>
      <c r="M7" s="3"/>
      <c r="N7" s="68"/>
      <c r="O7" s="68"/>
      <c r="P7" s="68"/>
      <c r="Q7" s="68"/>
      <c r="R7" s="68"/>
      <c r="S7" s="68"/>
      <c r="T7" s="6"/>
      <c r="U7" s="6"/>
      <c r="V7" s="7"/>
      <c r="W7" s="7"/>
      <c r="X7" s="6"/>
      <c r="Y7" s="8"/>
      <c r="Z7" s="8"/>
    </row>
    <row r="8" spans="1:26" s="1" customFormat="1" ht="16.5" x14ac:dyDescent="0.25">
      <c r="A8" s="109" t="s">
        <v>82</v>
      </c>
      <c r="B8" s="110"/>
      <c r="C8" s="110"/>
      <c r="D8" s="111"/>
      <c r="E8" s="130" t="s">
        <v>49</v>
      </c>
      <c r="F8" s="131"/>
      <c r="G8" s="9" t="s">
        <v>1</v>
      </c>
      <c r="H8" s="9" t="s">
        <v>1</v>
      </c>
      <c r="I8" s="10">
        <v>258717</v>
      </c>
      <c r="J8" s="10" t="s">
        <v>1</v>
      </c>
      <c r="K8" s="10" t="s">
        <v>1</v>
      </c>
      <c r="L8" s="11">
        <v>81.400000000000006</v>
      </c>
      <c r="M8" s="9" t="s">
        <v>1</v>
      </c>
      <c r="N8" s="44">
        <v>71177.399999999994</v>
      </c>
      <c r="O8" s="44">
        <v>6627.3</v>
      </c>
      <c r="P8" s="43">
        <v>4.9000000000000004</v>
      </c>
      <c r="Q8" s="44">
        <v>89674.9</v>
      </c>
      <c r="R8" s="44">
        <v>675943.8</v>
      </c>
      <c r="S8" s="44">
        <v>7425</v>
      </c>
      <c r="T8" s="13" t="s">
        <v>1</v>
      </c>
      <c r="U8" s="13" t="s">
        <v>1</v>
      </c>
      <c r="V8" s="13" t="s">
        <v>1</v>
      </c>
      <c r="W8" s="43">
        <v>654.33600000000001</v>
      </c>
      <c r="X8" s="44">
        <v>4920</v>
      </c>
      <c r="Y8" s="12">
        <v>10705.555049999999</v>
      </c>
      <c r="Z8" s="12" t="s">
        <v>1</v>
      </c>
    </row>
    <row r="9" spans="1:26" s="1" customFormat="1" ht="16.5" x14ac:dyDescent="0.25">
      <c r="A9" s="109" t="s">
        <v>83</v>
      </c>
      <c r="B9" s="110"/>
      <c r="C9" s="110"/>
      <c r="D9" s="111"/>
      <c r="E9" s="130" t="s">
        <v>50</v>
      </c>
      <c r="F9" s="131"/>
      <c r="G9" s="9" t="s">
        <v>1</v>
      </c>
      <c r="H9" s="9" t="s">
        <v>1</v>
      </c>
      <c r="I9" s="10">
        <v>276485</v>
      </c>
      <c r="J9" s="10" t="s">
        <v>1</v>
      </c>
      <c r="K9" s="10" t="s">
        <v>1</v>
      </c>
      <c r="L9" s="70">
        <v>118</v>
      </c>
      <c r="M9" s="9" t="s">
        <v>1</v>
      </c>
      <c r="N9" s="25">
        <v>25465.746669040429</v>
      </c>
      <c r="O9" s="25">
        <v>392.11529754946548</v>
      </c>
      <c r="P9" s="25" t="s">
        <v>1</v>
      </c>
      <c r="Q9" s="25">
        <v>30553.532505747327</v>
      </c>
      <c r="R9" s="25">
        <v>115207.98127047326</v>
      </c>
      <c r="S9" s="25">
        <v>7147.8617547999993</v>
      </c>
      <c r="T9" s="13" t="s">
        <v>1</v>
      </c>
      <c r="U9" s="13" t="s">
        <v>1</v>
      </c>
      <c r="V9" s="14" t="s">
        <v>1</v>
      </c>
      <c r="W9" s="42">
        <v>126.5</v>
      </c>
      <c r="X9" s="25">
        <v>10142</v>
      </c>
      <c r="Y9" s="13">
        <v>24795.609094740168</v>
      </c>
      <c r="Z9" s="13">
        <v>1952.7319854494144</v>
      </c>
    </row>
    <row r="10" spans="1:26" s="1" customFormat="1" ht="12.95" customHeight="1" x14ac:dyDescent="0.25">
      <c r="A10" s="112" t="s">
        <v>84</v>
      </c>
      <c r="B10" s="113"/>
      <c r="C10" s="113"/>
      <c r="D10" s="114"/>
      <c r="E10" s="132" t="s">
        <v>51</v>
      </c>
      <c r="F10" s="131"/>
      <c r="G10" s="9" t="s">
        <v>1</v>
      </c>
      <c r="H10" s="9" t="s">
        <v>1</v>
      </c>
      <c r="I10" s="10" t="s">
        <v>1</v>
      </c>
      <c r="J10" s="10" t="s">
        <v>1</v>
      </c>
      <c r="K10" s="10" t="s">
        <v>1</v>
      </c>
      <c r="L10" s="11" t="s">
        <v>1</v>
      </c>
      <c r="M10" s="9" t="s">
        <v>1</v>
      </c>
      <c r="N10" s="25" t="s">
        <v>1</v>
      </c>
      <c r="O10" s="25" t="s">
        <v>1</v>
      </c>
      <c r="P10" s="25" t="s">
        <v>1</v>
      </c>
      <c r="Q10" s="25" t="s">
        <v>1</v>
      </c>
      <c r="R10" s="42" t="s">
        <v>1</v>
      </c>
      <c r="S10" s="42" t="s">
        <v>1</v>
      </c>
      <c r="T10" s="14" t="s">
        <v>1</v>
      </c>
      <c r="U10" s="13" t="s">
        <v>1</v>
      </c>
      <c r="V10" s="13" t="s">
        <v>1</v>
      </c>
      <c r="W10" s="25" t="s">
        <v>1</v>
      </c>
      <c r="X10" s="25" t="s">
        <v>1</v>
      </c>
      <c r="Y10" s="13" t="s">
        <v>1</v>
      </c>
      <c r="Z10" s="13" t="s">
        <v>1</v>
      </c>
    </row>
    <row r="11" spans="1:26" s="1" customFormat="1" ht="18.95" customHeight="1" x14ac:dyDescent="0.25">
      <c r="A11" s="71" t="s">
        <v>2</v>
      </c>
      <c r="B11" s="72"/>
      <c r="C11" s="72"/>
      <c r="D11" s="73"/>
      <c r="E11" s="71" t="s">
        <v>52</v>
      </c>
      <c r="F11" s="157"/>
      <c r="G11" s="9" t="s">
        <v>1</v>
      </c>
      <c r="H11" s="9" t="s">
        <v>1</v>
      </c>
      <c r="I11" s="15">
        <v>535202</v>
      </c>
      <c r="J11" s="10" t="s">
        <v>1</v>
      </c>
      <c r="K11" s="10" t="s">
        <v>1</v>
      </c>
      <c r="L11" s="16">
        <v>96</v>
      </c>
      <c r="M11" s="9" t="s">
        <v>1</v>
      </c>
      <c r="N11" s="33">
        <f>N9+N8</f>
        <v>96643.14666904042</v>
      </c>
      <c r="O11" s="33">
        <f>O9+O8</f>
        <v>7019.4152975494653</v>
      </c>
      <c r="P11" s="33">
        <v>4.9000000000000004</v>
      </c>
      <c r="Q11" s="33">
        <f>Q9+Q8</f>
        <v>120228.43250574732</v>
      </c>
      <c r="R11" s="33">
        <f>R9+R8</f>
        <v>791151.78127047326</v>
      </c>
      <c r="S11" s="33">
        <f>S9+S8</f>
        <v>14572.8617548</v>
      </c>
      <c r="T11" s="14" t="s">
        <v>1</v>
      </c>
      <c r="U11" s="13" t="s">
        <v>1</v>
      </c>
      <c r="V11" s="13" t="s">
        <v>1</v>
      </c>
      <c r="W11" s="33">
        <f>SUM(W8:W10)</f>
        <v>780.83600000000001</v>
      </c>
      <c r="X11" s="33">
        <v>15062</v>
      </c>
      <c r="Y11" s="17">
        <v>35501.164144740163</v>
      </c>
      <c r="Z11" s="17">
        <v>1952.7319854494144</v>
      </c>
    </row>
    <row r="12" spans="1:26" ht="30.75" customHeight="1" x14ac:dyDescent="0.25">
      <c r="A12" s="71" t="s">
        <v>3</v>
      </c>
      <c r="B12" s="72"/>
      <c r="C12" s="72"/>
      <c r="D12" s="73"/>
      <c r="E12" s="71" t="s">
        <v>53</v>
      </c>
      <c r="F12" s="157"/>
      <c r="G12" s="3"/>
      <c r="H12" s="3"/>
      <c r="I12" s="3"/>
      <c r="J12" s="3"/>
      <c r="K12" s="3"/>
      <c r="L12" s="5"/>
      <c r="M12" s="3"/>
      <c r="N12" s="10"/>
      <c r="O12" s="10"/>
      <c r="P12" s="10"/>
      <c r="Q12" s="10"/>
      <c r="R12" s="10"/>
      <c r="S12" s="10"/>
      <c r="T12" s="3"/>
      <c r="U12" s="3"/>
      <c r="V12" s="4"/>
      <c r="W12" s="4"/>
      <c r="X12" s="10"/>
      <c r="Y12" s="3"/>
      <c r="Z12" s="3"/>
    </row>
    <row r="13" spans="1:26" ht="27" customHeight="1" x14ac:dyDescent="0.25">
      <c r="A13" s="47" t="s">
        <v>103</v>
      </c>
      <c r="B13" s="87" t="s">
        <v>4</v>
      </c>
      <c r="C13" s="88"/>
      <c r="D13" s="89"/>
      <c r="E13" s="47" t="s">
        <v>103</v>
      </c>
      <c r="F13" s="48" t="s">
        <v>54</v>
      </c>
      <c r="G13" s="18">
        <v>871971</v>
      </c>
      <c r="H13" s="18">
        <v>361173</v>
      </c>
      <c r="I13" s="9" t="s">
        <v>1</v>
      </c>
      <c r="J13" s="19">
        <v>141.69999999999999</v>
      </c>
      <c r="K13" s="18">
        <v>142.1</v>
      </c>
      <c r="L13" s="20" t="s">
        <v>1</v>
      </c>
      <c r="M13" s="21">
        <v>2937.6</v>
      </c>
      <c r="N13" s="25">
        <v>1722.854</v>
      </c>
      <c r="O13" s="25">
        <v>1115.825</v>
      </c>
      <c r="P13" s="25">
        <v>10526.822</v>
      </c>
      <c r="Q13" s="25">
        <v>1451.1410000000001</v>
      </c>
      <c r="R13" s="25">
        <v>10305.814</v>
      </c>
      <c r="S13" s="25">
        <v>3366.3589999999999</v>
      </c>
      <c r="T13" s="13">
        <v>1187.307</v>
      </c>
      <c r="U13" s="3" t="s">
        <v>1</v>
      </c>
      <c r="V13" s="4" t="s">
        <v>1</v>
      </c>
      <c r="W13" s="42">
        <v>115851.44685720777</v>
      </c>
      <c r="X13" s="25">
        <v>377048.50901861337</v>
      </c>
      <c r="Y13" s="22">
        <v>3164.3259112156138</v>
      </c>
      <c r="Z13" s="22">
        <v>104.94477824324251</v>
      </c>
    </row>
    <row r="14" spans="1:26" ht="26.1" customHeight="1" x14ac:dyDescent="0.25">
      <c r="A14" s="47" t="s">
        <v>104</v>
      </c>
      <c r="B14" s="87" t="s">
        <v>5</v>
      </c>
      <c r="C14" s="88"/>
      <c r="D14" s="89"/>
      <c r="E14" s="47" t="s">
        <v>104</v>
      </c>
      <c r="F14" s="48" t="s">
        <v>55</v>
      </c>
      <c r="G14" s="18">
        <v>415497</v>
      </c>
      <c r="H14" s="18">
        <v>214260</v>
      </c>
      <c r="I14" s="9" t="s">
        <v>1</v>
      </c>
      <c r="J14" s="19">
        <v>78</v>
      </c>
      <c r="K14" s="19">
        <v>74.099999999999994</v>
      </c>
      <c r="L14" s="20" t="s">
        <v>1</v>
      </c>
      <c r="M14" s="23">
        <v>209.4</v>
      </c>
      <c r="N14" s="25">
        <v>11638.098</v>
      </c>
      <c r="O14" s="25">
        <v>11304.388999999999</v>
      </c>
      <c r="P14" s="25">
        <v>25.861000000000001</v>
      </c>
      <c r="Q14" s="25">
        <v>5613.0630000000001</v>
      </c>
      <c r="R14" s="25">
        <v>60869.027000000002</v>
      </c>
      <c r="S14" s="25">
        <v>14586.727000000001</v>
      </c>
      <c r="T14" s="13">
        <v>570.01700000000005</v>
      </c>
      <c r="U14" s="3" t="s">
        <v>1</v>
      </c>
      <c r="V14" s="4" t="s">
        <v>1</v>
      </c>
      <c r="W14" s="42">
        <v>227.31016479781056</v>
      </c>
      <c r="X14" s="25">
        <v>917348.9</v>
      </c>
      <c r="Y14" s="24">
        <v>2773.1320837218009</v>
      </c>
      <c r="Z14" s="13" t="s">
        <v>1</v>
      </c>
    </row>
    <row r="15" spans="1:26" ht="18" customHeight="1" x14ac:dyDescent="0.25">
      <c r="A15" s="49" t="s">
        <v>24</v>
      </c>
      <c r="B15" s="87" t="s">
        <v>6</v>
      </c>
      <c r="C15" s="88"/>
      <c r="D15" s="89"/>
      <c r="E15" s="49" t="s">
        <v>24</v>
      </c>
      <c r="F15" s="48" t="s">
        <v>56</v>
      </c>
      <c r="G15" s="18">
        <v>2060485</v>
      </c>
      <c r="H15" s="18">
        <v>411467</v>
      </c>
      <c r="I15" s="9" t="s">
        <v>1</v>
      </c>
      <c r="J15" s="19">
        <v>85.6</v>
      </c>
      <c r="K15" s="19">
        <v>77.400000000000006</v>
      </c>
      <c r="L15" s="20" t="s">
        <v>1</v>
      </c>
      <c r="M15" s="9">
        <v>1786.3</v>
      </c>
      <c r="N15" s="25">
        <v>58948.733999999997</v>
      </c>
      <c r="O15" s="25">
        <v>52024.103000000003</v>
      </c>
      <c r="P15" s="25">
        <v>5832.1270000000004</v>
      </c>
      <c r="Q15" s="25">
        <v>23989.562999999998</v>
      </c>
      <c r="R15" s="25">
        <v>634215.755</v>
      </c>
      <c r="S15" s="25">
        <v>11242.665999999999</v>
      </c>
      <c r="T15" s="13">
        <v>1499.7660000000001</v>
      </c>
      <c r="U15" s="25">
        <v>1349257.61687292</v>
      </c>
      <c r="V15" s="42">
        <v>33290.93</v>
      </c>
      <c r="W15" s="42">
        <v>4839.2515359273666</v>
      </c>
      <c r="X15" s="69">
        <v>128794.42324241274</v>
      </c>
      <c r="Y15" s="13">
        <v>71756.412118353503</v>
      </c>
      <c r="Z15" s="13">
        <v>347.43457942794782</v>
      </c>
    </row>
    <row r="16" spans="1:26" ht="36.75" customHeight="1" x14ac:dyDescent="0.25">
      <c r="A16" s="47" t="s">
        <v>25</v>
      </c>
      <c r="B16" s="87" t="s">
        <v>7</v>
      </c>
      <c r="C16" s="88"/>
      <c r="D16" s="89"/>
      <c r="E16" s="47" t="s">
        <v>25</v>
      </c>
      <c r="F16" s="48" t="s">
        <v>57</v>
      </c>
      <c r="G16" s="18">
        <v>367726</v>
      </c>
      <c r="H16" s="18">
        <v>111856</v>
      </c>
      <c r="I16" s="9" t="s">
        <v>1</v>
      </c>
      <c r="J16" s="19">
        <v>85.3</v>
      </c>
      <c r="K16" s="19">
        <v>79.099999999999994</v>
      </c>
      <c r="L16" s="20" t="s">
        <v>1</v>
      </c>
      <c r="M16" s="9">
        <v>296.7</v>
      </c>
      <c r="N16" s="25">
        <v>130747.614</v>
      </c>
      <c r="O16" s="25">
        <v>625716.74600000004</v>
      </c>
      <c r="P16" s="25">
        <v>26.637</v>
      </c>
      <c r="Q16" s="25">
        <v>5493.5389999999998</v>
      </c>
      <c r="R16" s="25">
        <v>18368.056</v>
      </c>
      <c r="S16" s="25">
        <v>20904.366000000002</v>
      </c>
      <c r="T16" s="13">
        <v>16169.072</v>
      </c>
      <c r="U16" s="3" t="s">
        <v>1</v>
      </c>
      <c r="V16" s="4" t="s">
        <v>1</v>
      </c>
      <c r="W16" s="42">
        <v>1332.8215696681305</v>
      </c>
      <c r="X16" s="25">
        <v>847111.83437817183</v>
      </c>
      <c r="Y16" s="13">
        <v>98205.981868933508</v>
      </c>
      <c r="Z16" s="13">
        <v>4752.45</v>
      </c>
    </row>
    <row r="17" spans="1:26" ht="38.1" customHeight="1" x14ac:dyDescent="0.25">
      <c r="A17" s="47" t="s">
        <v>26</v>
      </c>
      <c r="B17" s="150" t="s">
        <v>8</v>
      </c>
      <c r="C17" s="151"/>
      <c r="D17" s="152"/>
      <c r="E17" s="47" t="s">
        <v>26</v>
      </c>
      <c r="F17" s="50" t="s">
        <v>79</v>
      </c>
      <c r="G17" s="18">
        <v>44362</v>
      </c>
      <c r="H17" s="18">
        <v>11394</v>
      </c>
      <c r="I17" s="9" t="s">
        <v>1</v>
      </c>
      <c r="J17" s="19">
        <v>46</v>
      </c>
      <c r="K17" s="19">
        <v>37.6</v>
      </c>
      <c r="L17" s="20" t="s">
        <v>1</v>
      </c>
      <c r="M17" s="9">
        <v>133.6</v>
      </c>
      <c r="N17" s="25">
        <v>340.82100000000003</v>
      </c>
      <c r="O17" s="25">
        <v>590.15</v>
      </c>
      <c r="P17" s="25">
        <v>325.20699999999999</v>
      </c>
      <c r="Q17" s="25">
        <v>41.003</v>
      </c>
      <c r="R17" s="25">
        <v>1404.2719999999999</v>
      </c>
      <c r="S17" s="25">
        <v>293.55</v>
      </c>
      <c r="T17" s="13">
        <v>114.892</v>
      </c>
      <c r="U17" s="3" t="s">
        <v>1</v>
      </c>
      <c r="V17" s="4" t="s">
        <v>1</v>
      </c>
      <c r="W17" s="42">
        <v>3551.695626315061</v>
      </c>
      <c r="X17" s="69">
        <v>411839.40334675222</v>
      </c>
      <c r="Y17" s="69">
        <v>346.58229311363772</v>
      </c>
      <c r="Z17" s="13">
        <v>5.6744290805901176</v>
      </c>
    </row>
    <row r="18" spans="1:26" ht="18" customHeight="1" x14ac:dyDescent="0.25">
      <c r="A18" s="47" t="s">
        <v>27</v>
      </c>
      <c r="B18" s="153" t="s">
        <v>9</v>
      </c>
      <c r="C18" s="153"/>
      <c r="D18" s="153"/>
      <c r="E18" s="47" t="s">
        <v>27</v>
      </c>
      <c r="F18" s="51" t="s">
        <v>58</v>
      </c>
      <c r="G18" s="18">
        <v>428010</v>
      </c>
      <c r="H18" s="18">
        <v>81259</v>
      </c>
      <c r="I18" s="9" t="s">
        <v>1</v>
      </c>
      <c r="J18" s="19">
        <v>97.2</v>
      </c>
      <c r="K18" s="19">
        <v>80.7</v>
      </c>
      <c r="L18" s="20" t="s">
        <v>1</v>
      </c>
      <c r="M18" s="9">
        <v>665.3</v>
      </c>
      <c r="N18" s="25">
        <v>129.245</v>
      </c>
      <c r="O18" s="25">
        <v>134.167</v>
      </c>
      <c r="P18" s="25">
        <v>2.3E-2</v>
      </c>
      <c r="Q18" s="25">
        <v>160.82300000000001</v>
      </c>
      <c r="R18" s="25">
        <v>426.29899999999998</v>
      </c>
      <c r="S18" s="25">
        <v>379.88499999999999</v>
      </c>
      <c r="T18" s="13">
        <v>38.752000000000002</v>
      </c>
      <c r="U18" s="3" t="s">
        <v>1</v>
      </c>
      <c r="V18" s="4" t="s">
        <v>1</v>
      </c>
      <c r="W18" s="42">
        <v>38.500538015522594</v>
      </c>
      <c r="X18" s="25">
        <v>183.54782156744199</v>
      </c>
      <c r="Y18" s="13">
        <v>683.49897255958933</v>
      </c>
      <c r="Z18" s="13" t="s">
        <v>1</v>
      </c>
    </row>
    <row r="19" spans="1:26" ht="39" customHeight="1" x14ac:dyDescent="0.25">
      <c r="A19" s="47" t="s">
        <v>28</v>
      </c>
      <c r="B19" s="153" t="s">
        <v>10</v>
      </c>
      <c r="C19" s="153"/>
      <c r="D19" s="153"/>
      <c r="E19" s="47" t="s">
        <v>28</v>
      </c>
      <c r="F19" s="51" t="s">
        <v>100</v>
      </c>
      <c r="G19" s="18">
        <v>958380</v>
      </c>
      <c r="H19" s="18">
        <v>471844</v>
      </c>
      <c r="I19" s="9" t="s">
        <v>1</v>
      </c>
      <c r="J19" s="19">
        <v>95.8</v>
      </c>
      <c r="K19" s="19">
        <v>87.4</v>
      </c>
      <c r="L19" s="20" t="s">
        <v>1</v>
      </c>
      <c r="M19" s="26">
        <v>3654.7</v>
      </c>
      <c r="N19" s="25">
        <v>142.56</v>
      </c>
      <c r="O19" s="25">
        <v>21.114999999999998</v>
      </c>
      <c r="P19" s="25">
        <v>3.8959999999999999</v>
      </c>
      <c r="Q19" s="25">
        <v>1660.095</v>
      </c>
      <c r="R19" s="25">
        <v>506.62700000000001</v>
      </c>
      <c r="S19" s="25">
        <v>483.80099999999999</v>
      </c>
      <c r="T19" s="13">
        <v>261.32</v>
      </c>
      <c r="U19" s="3" t="s">
        <v>1</v>
      </c>
      <c r="V19" s="4" t="s">
        <v>1</v>
      </c>
      <c r="W19" s="42">
        <v>76.8</v>
      </c>
      <c r="X19" s="25">
        <v>760.28942258291659</v>
      </c>
      <c r="Y19" s="69">
        <v>1601.1560039894705</v>
      </c>
      <c r="Z19" s="13">
        <v>11.260386242911979</v>
      </c>
    </row>
    <row r="20" spans="1:26" ht="39" customHeight="1" x14ac:dyDescent="0.25">
      <c r="A20" s="47" t="s">
        <v>29</v>
      </c>
      <c r="B20" s="153" t="s">
        <v>11</v>
      </c>
      <c r="C20" s="153"/>
      <c r="D20" s="153"/>
      <c r="E20" s="47" t="s">
        <v>29</v>
      </c>
      <c r="F20" s="51" t="s">
        <v>80</v>
      </c>
      <c r="G20" s="18">
        <v>503326</v>
      </c>
      <c r="H20" s="18">
        <v>227256</v>
      </c>
      <c r="I20" s="9" t="s">
        <v>1</v>
      </c>
      <c r="J20" s="19">
        <v>110.8</v>
      </c>
      <c r="K20" s="19">
        <v>101.2</v>
      </c>
      <c r="L20" s="20" t="s">
        <v>1</v>
      </c>
      <c r="M20" s="26">
        <v>995.1</v>
      </c>
      <c r="N20" s="25">
        <v>9396.5419999999995</v>
      </c>
      <c r="O20" s="25">
        <v>759.68100000000004</v>
      </c>
      <c r="P20" s="25">
        <v>21.742999999999999</v>
      </c>
      <c r="Q20" s="25">
        <v>3550.6329999999998</v>
      </c>
      <c r="R20" s="25">
        <v>9133.4189999999999</v>
      </c>
      <c r="S20" s="25">
        <v>1537.67</v>
      </c>
      <c r="T20" s="13">
        <v>844.43600000000004</v>
      </c>
      <c r="U20" s="3" t="s">
        <v>1</v>
      </c>
      <c r="V20" s="4" t="s">
        <v>1</v>
      </c>
      <c r="W20" s="42">
        <v>2486.3894849229828</v>
      </c>
      <c r="X20" s="25">
        <v>1656.0372311218475</v>
      </c>
      <c r="Y20" s="13">
        <v>15948.108934841377</v>
      </c>
      <c r="Z20" s="13">
        <v>38.1</v>
      </c>
    </row>
    <row r="21" spans="1:26" ht="31.5" customHeight="1" x14ac:dyDescent="0.25">
      <c r="A21" s="52" t="s">
        <v>30</v>
      </c>
      <c r="B21" s="150" t="s">
        <v>12</v>
      </c>
      <c r="C21" s="151"/>
      <c r="D21" s="152"/>
      <c r="E21" s="52" t="s">
        <v>30</v>
      </c>
      <c r="F21" s="50" t="s">
        <v>59</v>
      </c>
      <c r="G21" s="18">
        <v>50183</v>
      </c>
      <c r="H21" s="18">
        <v>25112</v>
      </c>
      <c r="I21" s="9" t="s">
        <v>1</v>
      </c>
      <c r="J21" s="19">
        <v>100.7</v>
      </c>
      <c r="K21" s="19">
        <v>108.6</v>
      </c>
      <c r="L21" s="20" t="s">
        <v>1</v>
      </c>
      <c r="M21" s="26">
        <v>283</v>
      </c>
      <c r="N21" s="25">
        <v>24.01</v>
      </c>
      <c r="O21" s="25">
        <v>27.373000000000001</v>
      </c>
      <c r="P21" s="25">
        <v>0.152</v>
      </c>
      <c r="Q21" s="25">
        <v>2.452</v>
      </c>
      <c r="R21" s="25">
        <v>53.896000000000001</v>
      </c>
      <c r="S21" s="25">
        <v>1.6970000000000001</v>
      </c>
      <c r="T21" s="13">
        <v>2.601</v>
      </c>
      <c r="U21" s="10" t="s">
        <v>1</v>
      </c>
      <c r="V21" s="38" t="s">
        <v>1</v>
      </c>
      <c r="W21" s="42">
        <v>1.7157284649360678</v>
      </c>
      <c r="X21" s="25">
        <v>24.337269886071802</v>
      </c>
      <c r="Y21" s="13">
        <v>74.438534393750999</v>
      </c>
      <c r="Z21" s="13">
        <v>3.944184776410935</v>
      </c>
    </row>
    <row r="22" spans="1:26" ht="28.5" customHeight="1" x14ac:dyDescent="0.25">
      <c r="A22" s="47" t="s">
        <v>31</v>
      </c>
      <c r="B22" s="87" t="s">
        <v>13</v>
      </c>
      <c r="C22" s="88"/>
      <c r="D22" s="89"/>
      <c r="E22" s="47" t="s">
        <v>31</v>
      </c>
      <c r="F22" s="48" t="s">
        <v>60</v>
      </c>
      <c r="G22" s="18">
        <v>287068</v>
      </c>
      <c r="H22" s="18">
        <v>138828</v>
      </c>
      <c r="I22" s="9" t="s">
        <v>1</v>
      </c>
      <c r="J22" s="19">
        <v>144.5</v>
      </c>
      <c r="K22" s="19">
        <v>135.9</v>
      </c>
      <c r="L22" s="20" t="s">
        <v>1</v>
      </c>
      <c r="M22" s="26">
        <v>280.3</v>
      </c>
      <c r="N22" s="25">
        <v>23.933</v>
      </c>
      <c r="O22" s="25">
        <v>8.6910000000000007</v>
      </c>
      <c r="P22" s="3" t="s">
        <v>1</v>
      </c>
      <c r="Q22" s="25">
        <v>2.0859999999999999</v>
      </c>
      <c r="R22" s="25">
        <v>51.561999999999998</v>
      </c>
      <c r="S22" s="25">
        <v>0.68799999999999994</v>
      </c>
      <c r="T22" s="13">
        <v>3.1E-2</v>
      </c>
      <c r="U22" s="3" t="s">
        <v>1</v>
      </c>
      <c r="V22" s="4" t="s">
        <v>1</v>
      </c>
      <c r="W22" s="42">
        <v>3.8658212595277304</v>
      </c>
      <c r="X22" s="25">
        <v>30.251081418671646</v>
      </c>
      <c r="Y22" s="13">
        <v>92.379439139166038</v>
      </c>
      <c r="Z22" s="13">
        <v>3.0230894062224341</v>
      </c>
    </row>
    <row r="23" spans="1:26" ht="25.5" customHeight="1" x14ac:dyDescent="0.25">
      <c r="A23" s="47" t="s">
        <v>32</v>
      </c>
      <c r="B23" s="87" t="s">
        <v>14</v>
      </c>
      <c r="C23" s="88"/>
      <c r="D23" s="89"/>
      <c r="E23" s="47" t="s">
        <v>32</v>
      </c>
      <c r="F23" s="48" t="s">
        <v>61</v>
      </c>
      <c r="G23" s="18">
        <v>149615</v>
      </c>
      <c r="H23" s="18">
        <v>97807</v>
      </c>
      <c r="I23" s="9" t="s">
        <v>1</v>
      </c>
      <c r="J23" s="19">
        <v>90.3</v>
      </c>
      <c r="K23" s="19">
        <v>93.4</v>
      </c>
      <c r="L23" s="20" t="s">
        <v>1</v>
      </c>
      <c r="M23" s="26">
        <v>214</v>
      </c>
      <c r="N23" s="25">
        <v>25.254000000000001</v>
      </c>
      <c r="O23" s="25">
        <v>26.385000000000002</v>
      </c>
      <c r="P23" s="25">
        <v>1.645</v>
      </c>
      <c r="Q23" s="25">
        <v>11.611000000000001</v>
      </c>
      <c r="R23" s="25">
        <v>45.378999999999998</v>
      </c>
      <c r="S23" s="25">
        <v>13.488</v>
      </c>
      <c r="T23" s="13">
        <v>4.2999999999999997E-2</v>
      </c>
      <c r="U23" s="3" t="s">
        <v>1</v>
      </c>
      <c r="V23" s="4" t="s">
        <v>1</v>
      </c>
      <c r="W23" s="42">
        <v>3.7514887691717052</v>
      </c>
      <c r="X23" s="25">
        <v>25.834571242806529</v>
      </c>
      <c r="Y23" s="13">
        <v>92.186538370311908</v>
      </c>
      <c r="Z23" s="13">
        <v>2.7388800641466737</v>
      </c>
    </row>
    <row r="24" spans="1:26" ht="24.95" customHeight="1" x14ac:dyDescent="0.25">
      <c r="A24" s="47" t="s">
        <v>33</v>
      </c>
      <c r="B24" s="87" t="s">
        <v>15</v>
      </c>
      <c r="C24" s="88"/>
      <c r="D24" s="89"/>
      <c r="E24" s="47" t="s">
        <v>33</v>
      </c>
      <c r="F24" s="48" t="s">
        <v>62</v>
      </c>
      <c r="G24" s="18">
        <v>285495</v>
      </c>
      <c r="H24" s="18">
        <v>206085</v>
      </c>
      <c r="I24" s="9" t="s">
        <v>1</v>
      </c>
      <c r="J24" s="19">
        <v>134.6</v>
      </c>
      <c r="K24" s="19">
        <v>133.9</v>
      </c>
      <c r="L24" s="20" t="s">
        <v>1</v>
      </c>
      <c r="M24" s="26">
        <v>259.39999999999998</v>
      </c>
      <c r="N24" s="25">
        <v>146.80199999999999</v>
      </c>
      <c r="O24" s="25">
        <v>43.524999999999999</v>
      </c>
      <c r="P24" s="25">
        <v>16.036000000000001</v>
      </c>
      <c r="Q24" s="25">
        <v>459.81599999999997</v>
      </c>
      <c r="R24" s="25">
        <v>519.20500000000004</v>
      </c>
      <c r="S24" s="25">
        <v>103.358</v>
      </c>
      <c r="T24" s="13">
        <v>15.022</v>
      </c>
      <c r="U24" s="3" t="s">
        <v>1</v>
      </c>
      <c r="V24" s="4" t="s">
        <v>1</v>
      </c>
      <c r="W24" s="42">
        <v>5.7957929353922815</v>
      </c>
      <c r="X24" s="25">
        <v>119.47917022715011</v>
      </c>
      <c r="Y24" s="13">
        <v>366.21140869189179</v>
      </c>
      <c r="Z24" s="13">
        <v>22.877687626487109</v>
      </c>
    </row>
    <row r="25" spans="1:26" ht="27.95" customHeight="1" x14ac:dyDescent="0.25">
      <c r="A25" s="47" t="s">
        <v>34</v>
      </c>
      <c r="B25" s="87" t="s">
        <v>16</v>
      </c>
      <c r="C25" s="88"/>
      <c r="D25" s="89"/>
      <c r="E25" s="47" t="s">
        <v>34</v>
      </c>
      <c r="F25" s="48" t="s">
        <v>63</v>
      </c>
      <c r="G25" s="27">
        <v>224773</v>
      </c>
      <c r="H25" s="27">
        <v>113354</v>
      </c>
      <c r="I25" s="9" t="s">
        <v>1</v>
      </c>
      <c r="J25" s="19">
        <v>133.30000000000001</v>
      </c>
      <c r="K25" s="19">
        <v>124.8</v>
      </c>
      <c r="L25" s="20" t="s">
        <v>1</v>
      </c>
      <c r="M25" s="26">
        <v>437.9</v>
      </c>
      <c r="N25" s="25">
        <v>48.834000000000003</v>
      </c>
      <c r="O25" s="25">
        <v>242.976</v>
      </c>
      <c r="P25" s="25">
        <v>3.6920000000000002</v>
      </c>
      <c r="Q25" s="25">
        <v>81.587000000000003</v>
      </c>
      <c r="R25" s="25">
        <v>358.14</v>
      </c>
      <c r="S25" s="25">
        <v>16.335999999999999</v>
      </c>
      <c r="T25" s="13">
        <v>36.962000000000003</v>
      </c>
      <c r="U25" s="3" t="s">
        <v>1</v>
      </c>
      <c r="V25" s="4" t="s">
        <v>1</v>
      </c>
      <c r="W25" s="42">
        <v>7.7290073135360267</v>
      </c>
      <c r="X25" s="25">
        <v>98.004553301447771</v>
      </c>
      <c r="Y25" s="22">
        <v>282.52149968448134</v>
      </c>
      <c r="Z25" s="22">
        <v>13.620041059077524</v>
      </c>
    </row>
    <row r="26" spans="1:26" ht="39.6" customHeight="1" x14ac:dyDescent="0.25">
      <c r="A26" s="47" t="s">
        <v>35</v>
      </c>
      <c r="B26" s="87" t="s">
        <v>17</v>
      </c>
      <c r="C26" s="88"/>
      <c r="D26" s="89"/>
      <c r="E26" s="47" t="s">
        <v>35</v>
      </c>
      <c r="F26" s="48" t="s">
        <v>64</v>
      </c>
      <c r="G26" s="27">
        <v>97358</v>
      </c>
      <c r="H26" s="27">
        <v>48571</v>
      </c>
      <c r="I26" s="9" t="s">
        <v>1</v>
      </c>
      <c r="J26" s="28">
        <v>123.4</v>
      </c>
      <c r="K26" s="28">
        <v>115.5</v>
      </c>
      <c r="L26" s="20" t="s">
        <v>1</v>
      </c>
      <c r="M26" s="26">
        <v>304.3</v>
      </c>
      <c r="N26" s="25">
        <v>106.515</v>
      </c>
      <c r="O26" s="25">
        <v>72.435000000000002</v>
      </c>
      <c r="P26" s="25">
        <v>11.351000000000001</v>
      </c>
      <c r="Q26" s="25">
        <v>79.034000000000006</v>
      </c>
      <c r="R26" s="25">
        <v>429.18799999999999</v>
      </c>
      <c r="S26" s="25">
        <v>79.739000000000004</v>
      </c>
      <c r="T26" s="13">
        <v>0.441</v>
      </c>
      <c r="U26" s="3" t="s">
        <v>1</v>
      </c>
      <c r="V26" s="4" t="s">
        <v>1</v>
      </c>
      <c r="W26" s="42">
        <v>14.196094495488817</v>
      </c>
      <c r="X26" s="25">
        <v>172.3379489957473</v>
      </c>
      <c r="Y26" s="13">
        <v>343.08493781123281</v>
      </c>
      <c r="Z26" s="13">
        <v>8.2755593693862419</v>
      </c>
    </row>
    <row r="27" spans="1:26" ht="38.1" customHeight="1" x14ac:dyDescent="0.25">
      <c r="A27" s="47" t="s">
        <v>36</v>
      </c>
      <c r="B27" s="87" t="s">
        <v>18</v>
      </c>
      <c r="C27" s="88"/>
      <c r="D27" s="89"/>
      <c r="E27" s="47" t="s">
        <v>36</v>
      </c>
      <c r="F27" s="48" t="s">
        <v>65</v>
      </c>
      <c r="G27" s="27">
        <v>295852</v>
      </c>
      <c r="H27" s="27">
        <v>212789</v>
      </c>
      <c r="I27" s="9" t="s">
        <v>1</v>
      </c>
      <c r="J27" s="28">
        <v>112.5</v>
      </c>
      <c r="K27" s="28">
        <v>103.7</v>
      </c>
      <c r="L27" s="20" t="s">
        <v>1</v>
      </c>
      <c r="M27" s="26">
        <v>939.3</v>
      </c>
      <c r="N27" s="25">
        <v>482.33</v>
      </c>
      <c r="O27" s="25">
        <v>4255.6570000000002</v>
      </c>
      <c r="P27" s="25">
        <v>0.58699999999999997</v>
      </c>
      <c r="Q27" s="25">
        <v>704.11099999999999</v>
      </c>
      <c r="R27" s="25">
        <v>4052.846</v>
      </c>
      <c r="S27" s="25">
        <v>520.84799999999996</v>
      </c>
      <c r="T27" s="13">
        <v>240.54</v>
      </c>
      <c r="U27" s="3" t="s">
        <v>1</v>
      </c>
      <c r="V27" s="4" t="s">
        <v>1</v>
      </c>
      <c r="W27" s="42">
        <v>22.597680581673348</v>
      </c>
      <c r="X27" s="25">
        <v>120.20908688553406</v>
      </c>
      <c r="Y27" s="13">
        <v>746.86613864119852</v>
      </c>
      <c r="Z27" s="4" t="s">
        <v>1</v>
      </c>
    </row>
    <row r="28" spans="1:26" ht="18" customHeight="1" x14ac:dyDescent="0.25">
      <c r="A28" s="47" t="s">
        <v>37</v>
      </c>
      <c r="B28" s="87" t="s">
        <v>19</v>
      </c>
      <c r="C28" s="88"/>
      <c r="D28" s="89"/>
      <c r="E28" s="47" t="s">
        <v>37</v>
      </c>
      <c r="F28" s="48" t="s">
        <v>81</v>
      </c>
      <c r="G28" s="29">
        <v>214113</v>
      </c>
      <c r="H28" s="29">
        <v>158620</v>
      </c>
      <c r="I28" s="9" t="s">
        <v>1</v>
      </c>
      <c r="J28" s="19">
        <v>85.7</v>
      </c>
      <c r="K28" s="19">
        <v>97.2</v>
      </c>
      <c r="L28" s="20" t="s">
        <v>1</v>
      </c>
      <c r="M28" s="26">
        <v>1416.5</v>
      </c>
      <c r="N28" s="25">
        <v>262.89600000000002</v>
      </c>
      <c r="O28" s="25">
        <v>993.11699999999996</v>
      </c>
      <c r="P28" s="25">
        <v>5.3479999999999999</v>
      </c>
      <c r="Q28" s="25">
        <v>159.83699999999999</v>
      </c>
      <c r="R28" s="25">
        <v>1440.1389999999999</v>
      </c>
      <c r="S28" s="25">
        <v>236.76</v>
      </c>
      <c r="T28" s="13">
        <v>85.317999999999998</v>
      </c>
      <c r="U28" s="3" t="s">
        <v>1</v>
      </c>
      <c r="V28" s="4" t="s">
        <v>1</v>
      </c>
      <c r="W28" s="42">
        <v>7.1275299840213862</v>
      </c>
      <c r="X28" s="25">
        <v>186.05333687516568</v>
      </c>
      <c r="Y28" s="13">
        <v>596.80967090068782</v>
      </c>
      <c r="Z28" s="13">
        <v>40.89996930836103</v>
      </c>
    </row>
    <row r="29" spans="1:26" ht="27.95" customHeight="1" x14ac:dyDescent="0.25">
      <c r="A29" s="47" t="s">
        <v>38</v>
      </c>
      <c r="B29" s="87" t="s">
        <v>20</v>
      </c>
      <c r="C29" s="88"/>
      <c r="D29" s="89"/>
      <c r="E29" s="47" t="s">
        <v>38</v>
      </c>
      <c r="F29" s="48" t="s">
        <v>66</v>
      </c>
      <c r="G29" s="29">
        <v>158857</v>
      </c>
      <c r="H29" s="29">
        <v>77130</v>
      </c>
      <c r="I29" s="9" t="s">
        <v>1</v>
      </c>
      <c r="J29" s="19">
        <v>106.9</v>
      </c>
      <c r="K29" s="19">
        <v>89.2</v>
      </c>
      <c r="L29" s="20" t="s">
        <v>1</v>
      </c>
      <c r="M29" s="26">
        <v>995.4</v>
      </c>
      <c r="N29" s="25">
        <v>1131.5409999999999</v>
      </c>
      <c r="O29" s="25">
        <v>1204.2460000000001</v>
      </c>
      <c r="P29" s="25">
        <v>6.2640000000000002</v>
      </c>
      <c r="Q29" s="25">
        <v>183.34</v>
      </c>
      <c r="R29" s="25">
        <v>2075.6529999999998</v>
      </c>
      <c r="S29" s="25">
        <v>335.077</v>
      </c>
      <c r="T29" s="13">
        <v>108.021</v>
      </c>
      <c r="U29" s="3" t="s">
        <v>1</v>
      </c>
      <c r="V29" s="4" t="s">
        <v>1</v>
      </c>
      <c r="W29" s="42">
        <v>488.47106042540412</v>
      </c>
      <c r="X29" s="25">
        <v>215.75288238101248</v>
      </c>
      <c r="Y29" s="13">
        <v>652.14743553984238</v>
      </c>
      <c r="Z29" s="13">
        <v>37.469173170598083</v>
      </c>
    </row>
    <row r="30" spans="1:26" ht="27" customHeight="1" x14ac:dyDescent="0.25">
      <c r="A30" s="47" t="s">
        <v>39</v>
      </c>
      <c r="B30" s="87" t="s">
        <v>21</v>
      </c>
      <c r="C30" s="88"/>
      <c r="D30" s="89"/>
      <c r="E30" s="47" t="s">
        <v>39</v>
      </c>
      <c r="F30" s="48" t="s">
        <v>67</v>
      </c>
      <c r="G30" s="29">
        <v>34034</v>
      </c>
      <c r="H30" s="29">
        <v>20375</v>
      </c>
      <c r="I30" s="9" t="s">
        <v>1</v>
      </c>
      <c r="J30" s="19">
        <v>138.9</v>
      </c>
      <c r="K30" s="19">
        <v>129</v>
      </c>
      <c r="L30" s="20" t="s">
        <v>1</v>
      </c>
      <c r="M30" s="26">
        <v>196.9</v>
      </c>
      <c r="N30" s="25">
        <v>15.154999999999999</v>
      </c>
      <c r="O30" s="25">
        <v>18.771000000000001</v>
      </c>
      <c r="P30" s="25">
        <v>2.258</v>
      </c>
      <c r="Q30" s="25">
        <v>8.0280000000000005</v>
      </c>
      <c r="R30" s="25">
        <v>45.868000000000002</v>
      </c>
      <c r="S30" s="25">
        <v>14.708</v>
      </c>
      <c r="T30" s="13">
        <v>1.095</v>
      </c>
      <c r="U30" s="3" t="s">
        <v>1</v>
      </c>
      <c r="V30" s="4" t="s">
        <v>1</v>
      </c>
      <c r="W30" s="42">
        <v>0.90333079207372424</v>
      </c>
      <c r="X30" s="25">
        <v>15.035435009635767</v>
      </c>
      <c r="Y30" s="13">
        <v>48.730847883112155</v>
      </c>
      <c r="Z30" s="13">
        <v>2.9400669296163962</v>
      </c>
    </row>
    <row r="31" spans="1:26" ht="22.5" customHeight="1" x14ac:dyDescent="0.25">
      <c r="A31" s="47" t="s">
        <v>40</v>
      </c>
      <c r="B31" s="87" t="s">
        <v>22</v>
      </c>
      <c r="C31" s="88"/>
      <c r="D31" s="89"/>
      <c r="E31" s="47" t="s">
        <v>40</v>
      </c>
      <c r="F31" s="51" t="s">
        <v>68</v>
      </c>
      <c r="G31" s="27">
        <v>46364</v>
      </c>
      <c r="H31" s="27">
        <v>29010</v>
      </c>
      <c r="I31" s="9" t="s">
        <v>1</v>
      </c>
      <c r="J31" s="19">
        <v>129.19999999999999</v>
      </c>
      <c r="K31" s="19">
        <v>128.6347207648362</v>
      </c>
      <c r="L31" s="20" t="s">
        <v>1</v>
      </c>
      <c r="M31" s="26">
        <v>355.2</v>
      </c>
      <c r="N31" s="25">
        <v>11.058</v>
      </c>
      <c r="O31" s="25">
        <v>1.7609999999999999</v>
      </c>
      <c r="P31" s="25">
        <v>4.3999999999999997E-2</v>
      </c>
      <c r="Q31" s="25">
        <v>4.7619999999999996</v>
      </c>
      <c r="R31" s="25">
        <v>25.76</v>
      </c>
      <c r="S31" s="25">
        <v>0.26100000000000001</v>
      </c>
      <c r="T31" s="13">
        <v>3.2989999999999999</v>
      </c>
      <c r="U31" s="3" t="s">
        <v>1</v>
      </c>
      <c r="V31" s="4" t="s">
        <v>1</v>
      </c>
      <c r="W31" s="42">
        <v>3.6238325054562821E-2</v>
      </c>
      <c r="X31" s="25">
        <v>1.873826858319054</v>
      </c>
      <c r="Y31" s="13">
        <v>6.2924522396482141</v>
      </c>
      <c r="Z31" s="13">
        <v>0.48066870046244592</v>
      </c>
    </row>
    <row r="32" spans="1:26" ht="24.6" customHeight="1" x14ac:dyDescent="0.25">
      <c r="A32" s="71" t="s">
        <v>23</v>
      </c>
      <c r="B32" s="72"/>
      <c r="C32" s="72"/>
      <c r="D32" s="73"/>
      <c r="E32" s="71" t="s">
        <v>69</v>
      </c>
      <c r="F32" s="157"/>
      <c r="G32" s="46">
        <v>7493469</v>
      </c>
      <c r="H32" s="30">
        <v>3018190</v>
      </c>
      <c r="I32" s="9" t="s">
        <v>1</v>
      </c>
      <c r="J32" s="31">
        <v>100</v>
      </c>
      <c r="K32" s="32">
        <v>98.4</v>
      </c>
      <c r="L32" s="20" t="s">
        <v>1</v>
      </c>
      <c r="M32" s="32">
        <v>16360.899999999998</v>
      </c>
      <c r="N32" s="33">
        <f t="shared" ref="N32:T32" si="0">SUM(N13:N31)</f>
        <v>215344.79599999994</v>
      </c>
      <c r="O32" s="33">
        <f t="shared" si="0"/>
        <v>698561.11300000024</v>
      </c>
      <c r="P32" s="33">
        <f t="shared" si="0"/>
        <v>16809.692999999999</v>
      </c>
      <c r="Q32" s="33">
        <f t="shared" si="0"/>
        <v>43656.523999999983</v>
      </c>
      <c r="R32" s="33">
        <f t="shared" si="0"/>
        <v>744326.90499999991</v>
      </c>
      <c r="S32" s="33">
        <f t="shared" si="0"/>
        <v>54117.984000000004</v>
      </c>
      <c r="T32" s="33">
        <f t="shared" si="0"/>
        <v>21178.935000000001</v>
      </c>
      <c r="U32" s="33">
        <v>1349257.61687292</v>
      </c>
      <c r="V32" s="33">
        <v>33290.93</v>
      </c>
      <c r="W32" s="33">
        <f t="shared" ref="W32:Y32" si="1">SUM(W13:W31)</f>
        <v>128960.40555020093</v>
      </c>
      <c r="X32" s="33">
        <f t="shared" si="1"/>
        <v>2685752.1136243031</v>
      </c>
      <c r="Y32" s="33">
        <f t="shared" si="1"/>
        <v>197780.86709002388</v>
      </c>
      <c r="Z32" s="33">
        <f t="shared" ref="Z32" si="2">SUM(Z13:Z31)</f>
        <v>5396.1334934054612</v>
      </c>
    </row>
    <row r="33" spans="1:28" ht="37.5" customHeight="1" x14ac:dyDescent="0.25">
      <c r="A33" s="134" t="s">
        <v>101</v>
      </c>
      <c r="B33" s="135"/>
      <c r="C33" s="135"/>
      <c r="D33" s="136"/>
      <c r="E33" s="71" t="s">
        <v>102</v>
      </c>
      <c r="F33" s="157"/>
      <c r="G33" s="34" t="s">
        <v>105</v>
      </c>
      <c r="H33" s="34" t="s">
        <v>105</v>
      </c>
      <c r="I33" s="34" t="s">
        <v>105</v>
      </c>
      <c r="J33" s="34" t="s">
        <v>105</v>
      </c>
      <c r="K33" s="34" t="s">
        <v>105</v>
      </c>
      <c r="L33" s="34" t="s">
        <v>105</v>
      </c>
      <c r="M33" s="34" t="s">
        <v>105</v>
      </c>
      <c r="N33" s="39">
        <f t="shared" ref="N33:S33" si="3">N11+N32</f>
        <v>311987.94266904035</v>
      </c>
      <c r="O33" s="39">
        <f t="shared" si="3"/>
        <v>705580.5282975497</v>
      </c>
      <c r="P33" s="39">
        <f t="shared" si="3"/>
        <v>16814.593000000001</v>
      </c>
      <c r="Q33" s="39">
        <f t="shared" si="3"/>
        <v>163884.95650574731</v>
      </c>
      <c r="R33" s="39">
        <f t="shared" si="3"/>
        <v>1535478.6862704731</v>
      </c>
      <c r="S33" s="39">
        <f t="shared" si="3"/>
        <v>68690.845754800001</v>
      </c>
      <c r="T33" s="39">
        <v>21178.935000000001</v>
      </c>
      <c r="U33" s="33">
        <v>1349257.61687292</v>
      </c>
      <c r="V33" s="39">
        <v>33290.93</v>
      </c>
      <c r="W33" s="39">
        <f>W32+W11</f>
        <v>129741.24155020092</v>
      </c>
      <c r="X33" s="39">
        <f>X32+X11</f>
        <v>2700814.1136243031</v>
      </c>
      <c r="Y33" s="35">
        <f>Y32+Y11</f>
        <v>233282.03123476403</v>
      </c>
      <c r="Z33" s="32">
        <v>7348.8</v>
      </c>
    </row>
    <row r="34" spans="1:28" ht="14.1" customHeight="1" x14ac:dyDescent="0.25">
      <c r="A34" s="154" t="s">
        <v>41</v>
      </c>
      <c r="B34" s="155"/>
      <c r="C34" s="155"/>
      <c r="D34" s="155"/>
      <c r="E34" s="160" t="s">
        <v>73</v>
      </c>
      <c r="F34" s="161"/>
      <c r="G34" s="141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3"/>
      <c r="U34" s="3"/>
      <c r="V34" s="10"/>
      <c r="W34" s="33"/>
      <c r="X34" s="33"/>
      <c r="Y34" s="32"/>
      <c r="Z34" s="32"/>
    </row>
    <row r="35" spans="1:28" ht="24.75" customHeight="1" x14ac:dyDescent="0.25">
      <c r="A35" s="156" t="s">
        <v>42</v>
      </c>
      <c r="B35" s="156"/>
      <c r="C35" s="156"/>
      <c r="D35" s="156"/>
      <c r="E35" s="162" t="s">
        <v>74</v>
      </c>
      <c r="F35" s="163"/>
      <c r="G35" s="144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6"/>
      <c r="U35" s="3" t="s">
        <v>105</v>
      </c>
      <c r="V35" s="10" t="s">
        <v>105</v>
      </c>
      <c r="W35" s="33">
        <v>51.12275762638</v>
      </c>
      <c r="X35" s="33">
        <v>17</v>
      </c>
      <c r="Y35" s="33">
        <v>1587.9747862346926</v>
      </c>
      <c r="Z35" s="10" t="s">
        <v>105</v>
      </c>
    </row>
    <row r="36" spans="1:28" ht="24.75" customHeight="1" x14ac:dyDescent="0.25">
      <c r="A36" s="83" t="s">
        <v>106</v>
      </c>
      <c r="B36" s="84"/>
      <c r="C36" s="84"/>
      <c r="D36" s="85"/>
      <c r="E36" s="86" t="s">
        <v>107</v>
      </c>
      <c r="F36" s="85"/>
      <c r="G36" s="144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6"/>
      <c r="U36" s="3" t="s">
        <v>105</v>
      </c>
      <c r="V36" s="3" t="s">
        <v>105</v>
      </c>
      <c r="W36" s="10" t="s">
        <v>47</v>
      </c>
      <c r="X36" s="10" t="s">
        <v>47</v>
      </c>
      <c r="Y36" s="3" t="s">
        <v>47</v>
      </c>
      <c r="Z36" s="3" t="s">
        <v>105</v>
      </c>
    </row>
    <row r="37" spans="1:28" ht="19.5" customHeight="1" x14ac:dyDescent="0.25">
      <c r="A37" s="86" t="s">
        <v>108</v>
      </c>
      <c r="B37" s="84"/>
      <c r="C37" s="84"/>
      <c r="D37" s="85"/>
      <c r="E37" s="86" t="s">
        <v>109</v>
      </c>
      <c r="F37" s="85"/>
      <c r="G37" s="144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6"/>
      <c r="U37" s="3" t="s">
        <v>105</v>
      </c>
      <c r="V37" s="3" t="s">
        <v>105</v>
      </c>
      <c r="W37" s="10" t="s">
        <v>47</v>
      </c>
      <c r="X37" s="10" t="s">
        <v>47</v>
      </c>
      <c r="Y37" s="3" t="s">
        <v>47</v>
      </c>
      <c r="Z37" s="3" t="s">
        <v>105</v>
      </c>
    </row>
    <row r="38" spans="1:28" ht="14.45" customHeight="1" x14ac:dyDescent="0.25">
      <c r="A38" s="137" t="s">
        <v>43</v>
      </c>
      <c r="B38" s="137"/>
      <c r="C38" s="137"/>
      <c r="D38" s="137"/>
      <c r="E38" s="90" t="s">
        <v>75</v>
      </c>
      <c r="F38" s="91"/>
      <c r="G38" s="144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6"/>
      <c r="U38" s="3" t="s">
        <v>105</v>
      </c>
      <c r="V38" s="3" t="s">
        <v>105</v>
      </c>
      <c r="W38" s="25">
        <v>1.40945306661</v>
      </c>
      <c r="X38" s="25">
        <v>4.9000000000000004</v>
      </c>
      <c r="Y38" s="26">
        <v>52.034664897435619</v>
      </c>
      <c r="Z38" s="3" t="s">
        <v>105</v>
      </c>
    </row>
    <row r="39" spans="1:28" ht="15" customHeight="1" x14ac:dyDescent="0.25">
      <c r="A39" s="137" t="s">
        <v>44</v>
      </c>
      <c r="B39" s="137"/>
      <c r="C39" s="137"/>
      <c r="D39" s="137"/>
      <c r="E39" s="90" t="s">
        <v>76</v>
      </c>
      <c r="F39" s="91"/>
      <c r="G39" s="144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6"/>
      <c r="U39" s="3" t="s">
        <v>105</v>
      </c>
      <c r="V39" s="3" t="s">
        <v>105</v>
      </c>
      <c r="W39" s="25">
        <v>49.713304559770002</v>
      </c>
      <c r="X39" s="25">
        <v>12.10105000001</v>
      </c>
      <c r="Y39" s="26">
        <v>1535.9401213372571</v>
      </c>
      <c r="Z39" s="3" t="s">
        <v>105</v>
      </c>
    </row>
    <row r="40" spans="1:28" ht="18.95" customHeight="1" x14ac:dyDescent="0.25">
      <c r="A40" s="138" t="s">
        <v>45</v>
      </c>
      <c r="B40" s="138"/>
      <c r="C40" s="138"/>
      <c r="D40" s="138"/>
      <c r="E40" s="162" t="s">
        <v>77</v>
      </c>
      <c r="F40" s="163"/>
      <c r="G40" s="144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6"/>
      <c r="U40" s="3" t="s">
        <v>105</v>
      </c>
      <c r="V40" s="3" t="s">
        <v>105</v>
      </c>
      <c r="W40" s="10" t="s">
        <v>47</v>
      </c>
      <c r="X40" s="10" t="s">
        <v>47</v>
      </c>
      <c r="Y40" s="3" t="s">
        <v>47</v>
      </c>
      <c r="Z40" s="3" t="s">
        <v>105</v>
      </c>
    </row>
    <row r="41" spans="1:28" ht="20.100000000000001" customHeight="1" x14ac:dyDescent="0.25">
      <c r="A41" s="86" t="s">
        <v>108</v>
      </c>
      <c r="B41" s="84"/>
      <c r="C41" s="84"/>
      <c r="D41" s="85"/>
      <c r="E41" s="86" t="s">
        <v>109</v>
      </c>
      <c r="F41" s="85"/>
      <c r="G41" s="144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6"/>
      <c r="U41" s="3" t="s">
        <v>105</v>
      </c>
      <c r="V41" s="3" t="s">
        <v>105</v>
      </c>
      <c r="W41" s="10" t="s">
        <v>47</v>
      </c>
      <c r="X41" s="10" t="s">
        <v>47</v>
      </c>
      <c r="Y41" s="3" t="s">
        <v>47</v>
      </c>
      <c r="Z41" s="3" t="s">
        <v>105</v>
      </c>
    </row>
    <row r="42" spans="1:28" ht="13.5" customHeight="1" x14ac:dyDescent="0.25">
      <c r="A42" s="137" t="s">
        <v>43</v>
      </c>
      <c r="B42" s="137"/>
      <c r="C42" s="137"/>
      <c r="D42" s="137"/>
      <c r="E42" s="90" t="s">
        <v>75</v>
      </c>
      <c r="F42" s="91"/>
      <c r="G42" s="144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6"/>
      <c r="U42" s="3" t="s">
        <v>105</v>
      </c>
      <c r="V42" s="3" t="s">
        <v>105</v>
      </c>
      <c r="W42" s="3" t="s">
        <v>47</v>
      </c>
      <c r="X42" s="3" t="s">
        <v>47</v>
      </c>
      <c r="Y42" s="3" t="s">
        <v>47</v>
      </c>
      <c r="Z42" s="3" t="s">
        <v>105</v>
      </c>
    </row>
    <row r="43" spans="1:28" ht="13.5" customHeight="1" x14ac:dyDescent="0.25">
      <c r="A43" s="137" t="s">
        <v>44</v>
      </c>
      <c r="B43" s="137"/>
      <c r="C43" s="137"/>
      <c r="D43" s="137"/>
      <c r="E43" s="90" t="s">
        <v>76</v>
      </c>
      <c r="F43" s="91"/>
      <c r="G43" s="144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6"/>
      <c r="U43" s="3" t="s">
        <v>105</v>
      </c>
      <c r="V43" s="3" t="s">
        <v>105</v>
      </c>
      <c r="W43" s="3" t="s">
        <v>47</v>
      </c>
      <c r="X43" s="3" t="s">
        <v>47</v>
      </c>
      <c r="Y43" s="3" t="s">
        <v>47</v>
      </c>
      <c r="Z43" s="3" t="s">
        <v>105</v>
      </c>
    </row>
    <row r="44" spans="1:28" ht="26.25" customHeight="1" x14ac:dyDescent="0.25">
      <c r="A44" s="99" t="s">
        <v>110</v>
      </c>
      <c r="B44" s="99"/>
      <c r="C44" s="99"/>
      <c r="D44" s="99"/>
      <c r="E44" s="164" t="s">
        <v>78</v>
      </c>
      <c r="F44" s="165"/>
      <c r="G44" s="144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6"/>
      <c r="U44" s="3" t="s">
        <v>105</v>
      </c>
      <c r="V44" s="3" t="s">
        <v>105</v>
      </c>
      <c r="W44" s="3" t="s">
        <v>47</v>
      </c>
      <c r="X44" s="3" t="s">
        <v>47</v>
      </c>
      <c r="Y44" s="3" t="s">
        <v>47</v>
      </c>
      <c r="Z44" s="3" t="s">
        <v>105</v>
      </c>
    </row>
    <row r="45" spans="1:28" ht="77.099999999999994" customHeight="1" x14ac:dyDescent="0.25">
      <c r="A45" s="100" t="s">
        <v>111</v>
      </c>
      <c r="B45" s="101"/>
      <c r="C45" s="101"/>
      <c r="D45" s="101"/>
      <c r="E45" s="158" t="s">
        <v>98</v>
      </c>
      <c r="F45" s="159"/>
      <c r="G45" s="144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6"/>
      <c r="U45" s="33">
        <v>1349257.61687292</v>
      </c>
      <c r="V45" s="39">
        <v>33290.93</v>
      </c>
      <c r="W45" s="39">
        <f>W33-W35</f>
        <v>129690.11879257455</v>
      </c>
      <c r="X45" s="39">
        <f>X33-X35</f>
        <v>2700797.1136243031</v>
      </c>
      <c r="Y45" s="35">
        <f>Y33-Y35</f>
        <v>231694.05644852933</v>
      </c>
      <c r="Z45" s="32">
        <v>7348.8</v>
      </c>
    </row>
    <row r="46" spans="1:28" ht="17.100000000000001" customHeight="1" x14ac:dyDescent="0.25">
      <c r="A46" s="102" t="s">
        <v>46</v>
      </c>
      <c r="B46" s="103"/>
      <c r="C46" s="103"/>
      <c r="D46" s="103"/>
      <c r="E46" s="139" t="s">
        <v>112</v>
      </c>
      <c r="F46" s="140"/>
      <c r="G46" s="147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9"/>
      <c r="U46" s="53">
        <v>2020</v>
      </c>
      <c r="V46" s="53">
        <v>2020</v>
      </c>
      <c r="W46" s="53">
        <v>2020</v>
      </c>
      <c r="X46" s="53">
        <v>2020</v>
      </c>
      <c r="Y46" s="53">
        <v>2020</v>
      </c>
      <c r="Z46" s="54">
        <v>2020</v>
      </c>
    </row>
    <row r="47" spans="1:28" s="2" customFormat="1" ht="17.100000000000001" customHeight="1" x14ac:dyDescent="0.25">
      <c r="A47" s="94" t="s">
        <v>86</v>
      </c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58"/>
      <c r="AB47" s="58"/>
    </row>
    <row r="48" spans="1:28" s="2" customFormat="1" ht="14.1" customHeight="1" x14ac:dyDescent="0.25">
      <c r="A48" s="96" t="s">
        <v>113</v>
      </c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37"/>
      <c r="AA48" s="37"/>
      <c r="AB48" s="37"/>
    </row>
    <row r="49" spans="1:28" s="2" customFormat="1" ht="14.1" customHeight="1" x14ac:dyDescent="0.25">
      <c r="A49" s="96" t="s">
        <v>130</v>
      </c>
      <c r="B49" s="96"/>
      <c r="C49" s="96"/>
      <c r="D49" s="96"/>
      <c r="E49" s="96"/>
      <c r="F49" s="96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37"/>
      <c r="AA49" s="37"/>
      <c r="AB49" s="37"/>
    </row>
    <row r="50" spans="1:28" x14ac:dyDescent="0.25">
      <c r="A50" s="133" t="s">
        <v>87</v>
      </c>
      <c r="B50" s="97"/>
      <c r="C50" s="97"/>
      <c r="D50" s="97"/>
      <c r="E50" s="97"/>
      <c r="F50" s="97"/>
      <c r="G50" s="56"/>
      <c r="H50" s="56"/>
      <c r="X50" s="62"/>
      <c r="Y50" s="2"/>
    </row>
    <row r="51" spans="1:28" x14ac:dyDescent="0.25">
      <c r="A51" s="133" t="s">
        <v>88</v>
      </c>
      <c r="B51" s="93"/>
      <c r="C51" s="93"/>
      <c r="D51" s="93"/>
      <c r="E51" s="93"/>
      <c r="F51" s="93"/>
      <c r="G51" s="56"/>
      <c r="H51" s="56"/>
      <c r="Y51" s="2"/>
    </row>
    <row r="52" spans="1:28" s="2" customFormat="1" ht="12.75" customHeight="1" x14ac:dyDescent="0.25">
      <c r="A52" s="98" t="s">
        <v>89</v>
      </c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59"/>
      <c r="AA52" s="59"/>
      <c r="AB52" s="59"/>
    </row>
    <row r="53" spans="1:28" s="2" customFormat="1" ht="17.100000000000001" customHeight="1" x14ac:dyDescent="0.25">
      <c r="A53" s="96" t="s">
        <v>114</v>
      </c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57"/>
      <c r="AA53" s="57"/>
      <c r="AB53" s="57"/>
    </row>
    <row r="54" spans="1:28" x14ac:dyDescent="0.25">
      <c r="A54" s="92" t="s">
        <v>90</v>
      </c>
      <c r="B54" s="93"/>
      <c r="C54" s="93"/>
      <c r="D54" s="93"/>
      <c r="E54" s="93"/>
      <c r="F54" s="93"/>
      <c r="G54" s="56"/>
      <c r="H54" s="56"/>
      <c r="Y54" s="2"/>
    </row>
    <row r="55" spans="1:28" x14ac:dyDescent="0.25">
      <c r="A55" s="92" t="s">
        <v>91</v>
      </c>
      <c r="B55" s="93"/>
      <c r="C55" s="93"/>
      <c r="D55" s="93"/>
      <c r="E55" s="93"/>
      <c r="F55" s="93"/>
      <c r="G55" s="56"/>
      <c r="H55" s="56"/>
      <c r="Y55" s="2"/>
    </row>
    <row r="56" spans="1:28" x14ac:dyDescent="0.25">
      <c r="A56" s="92" t="s">
        <v>92</v>
      </c>
      <c r="B56" s="93"/>
      <c r="C56" s="93"/>
      <c r="D56" s="93"/>
      <c r="E56" s="93"/>
      <c r="F56" s="93"/>
      <c r="G56" s="56"/>
      <c r="H56" s="56"/>
      <c r="Y56" s="2"/>
    </row>
    <row r="57" spans="1:28" ht="16.5" customHeight="1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0"/>
      <c r="O57" s="40"/>
      <c r="P57" s="40"/>
      <c r="Q57" s="40"/>
      <c r="R57" s="40"/>
      <c r="S57" s="40"/>
      <c r="T57" s="40"/>
      <c r="U57" s="41"/>
      <c r="V57" s="41"/>
      <c r="W57" s="41"/>
      <c r="X57" s="41"/>
      <c r="Y57" s="41"/>
      <c r="Z57" s="41"/>
    </row>
    <row r="58" spans="1:28" ht="16.5" customHeight="1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0"/>
      <c r="O58" s="40"/>
      <c r="P58" s="40"/>
      <c r="Q58" s="40"/>
      <c r="R58" s="40"/>
      <c r="S58" s="40"/>
      <c r="T58" s="40"/>
      <c r="U58" s="41"/>
      <c r="V58" s="41"/>
      <c r="W58" s="41"/>
      <c r="X58" s="41"/>
      <c r="Y58" s="41"/>
      <c r="Z58" s="41"/>
    </row>
  </sheetData>
  <mergeCells count="84">
    <mergeCell ref="E7:F7"/>
    <mergeCell ref="E8:F8"/>
    <mergeCell ref="E11:F11"/>
    <mergeCell ref="E12:F12"/>
    <mergeCell ref="E45:F45"/>
    <mergeCell ref="E34:F34"/>
    <mergeCell ref="E40:F40"/>
    <mergeCell ref="E41:F41"/>
    <mergeCell ref="E42:F42"/>
    <mergeCell ref="E43:F43"/>
    <mergeCell ref="E44:F44"/>
    <mergeCell ref="E32:F32"/>
    <mergeCell ref="E33:F33"/>
    <mergeCell ref="E35:F35"/>
    <mergeCell ref="E37:F37"/>
    <mergeCell ref="G34:T46"/>
    <mergeCell ref="B25:D25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E39:F39"/>
    <mergeCell ref="A34:D34"/>
    <mergeCell ref="A35:D35"/>
    <mergeCell ref="E36:F36"/>
    <mergeCell ref="A33:D33"/>
    <mergeCell ref="A38:D38"/>
    <mergeCell ref="A39:D39"/>
    <mergeCell ref="A40:D40"/>
    <mergeCell ref="A42:D42"/>
    <mergeCell ref="A2:Z2"/>
    <mergeCell ref="A1:Z1"/>
    <mergeCell ref="A8:D8"/>
    <mergeCell ref="A9:D9"/>
    <mergeCell ref="A10:D10"/>
    <mergeCell ref="A3:Y3"/>
    <mergeCell ref="G5:I5"/>
    <mergeCell ref="J5:L5"/>
    <mergeCell ref="M5:M6"/>
    <mergeCell ref="G4:M4"/>
    <mergeCell ref="N5:T5"/>
    <mergeCell ref="N4:Y4"/>
    <mergeCell ref="U5:Z5"/>
    <mergeCell ref="E4:F6"/>
    <mergeCell ref="E9:F9"/>
    <mergeCell ref="E10:F10"/>
    <mergeCell ref="E38:F38"/>
    <mergeCell ref="A56:F56"/>
    <mergeCell ref="A47:Z47"/>
    <mergeCell ref="A48:Y48"/>
    <mergeCell ref="A52:Y52"/>
    <mergeCell ref="A53:Y53"/>
    <mergeCell ref="A54:F54"/>
    <mergeCell ref="A55:F55"/>
    <mergeCell ref="A44:D44"/>
    <mergeCell ref="A45:D45"/>
    <mergeCell ref="A46:D46"/>
    <mergeCell ref="A49:F49"/>
    <mergeCell ref="A50:F50"/>
    <mergeCell ref="A51:F51"/>
    <mergeCell ref="A43:D43"/>
    <mergeCell ref="E46:F46"/>
    <mergeCell ref="A11:D11"/>
    <mergeCell ref="A4:D6"/>
    <mergeCell ref="A36:D36"/>
    <mergeCell ref="A41:D41"/>
    <mergeCell ref="B22:D22"/>
    <mergeCell ref="B23:D23"/>
    <mergeCell ref="B26:D26"/>
    <mergeCell ref="B27:D27"/>
    <mergeCell ref="B28:D28"/>
    <mergeCell ref="A12:D12"/>
    <mergeCell ref="A7:D7"/>
    <mergeCell ref="A37:D37"/>
    <mergeCell ref="B29:D29"/>
    <mergeCell ref="B30:D30"/>
    <mergeCell ref="B31:D31"/>
    <mergeCell ref="A32:D32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2020-11-25T10:10:00Z</dcterms:modified>
</cp:coreProperties>
</file>