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32" windowWidth="19416" windowHeight="9168"/>
  </bookViews>
  <sheets>
    <sheet name="ЗмістContents" sheetId="11" r:id="rId1"/>
    <sheet name="стор. 2" sheetId="1" r:id="rId2"/>
    <sheet name="стор. 3" sheetId="2" r:id="rId3"/>
    <sheet name="стор. 4" sheetId="5" r:id="rId4"/>
    <sheet name="стор. 5" sheetId="17" r:id="rId5"/>
    <sheet name="стор. 6" sheetId="18" r:id="rId6"/>
    <sheet name="стор. 7" sheetId="27" r:id="rId7"/>
    <sheet name="стор. 8" sheetId="19" r:id="rId8"/>
    <sheet name="стор. 9" sheetId="28" r:id="rId9"/>
    <sheet name="стор. 10" sheetId="20" r:id="rId10"/>
    <sheet name="стор. 11" sheetId="29" r:id="rId11"/>
    <sheet name="стор. 12" sheetId="21" r:id="rId12"/>
    <sheet name="стор. 13" sheetId="30" r:id="rId13"/>
    <sheet name="стор. 14" sheetId="22" r:id="rId14"/>
    <sheet name="стор. 15" sheetId="31" r:id="rId15"/>
    <sheet name="стор. 16" sheetId="23" r:id="rId16"/>
    <sheet name="стор. 17" sheetId="32" r:id="rId17"/>
    <sheet name="стор. 18" sheetId="24" r:id="rId18"/>
    <sheet name="стор. 19" sheetId="33" r:id="rId19"/>
    <sheet name="стор. 20" sheetId="25" r:id="rId20"/>
    <sheet name="стор. 21" sheetId="35" r:id="rId21"/>
    <sheet name="стор. 22" sheetId="26" r:id="rId22"/>
  </sheets>
  <calcPr calcId="145621"/>
</workbook>
</file>

<file path=xl/calcChain.xml><?xml version="1.0" encoding="utf-8"?>
<calcChain xmlns="http://schemas.openxmlformats.org/spreadsheetml/2006/main">
  <c r="F10" i="17" l="1"/>
  <c r="G10" i="17"/>
  <c r="I10" i="17"/>
  <c r="J10" i="17"/>
  <c r="F11" i="17"/>
  <c r="G11" i="17"/>
  <c r="I11" i="17"/>
  <c r="J11" i="17"/>
  <c r="F12" i="17"/>
  <c r="G12" i="17"/>
  <c r="I12" i="17"/>
  <c r="J12" i="17"/>
  <c r="F13" i="17"/>
  <c r="G13" i="17"/>
  <c r="I13" i="17"/>
  <c r="J13" i="17"/>
  <c r="F14" i="17"/>
  <c r="G14" i="17"/>
  <c r="I14" i="17"/>
  <c r="J14" i="17"/>
  <c r="F15" i="17"/>
  <c r="G15" i="17"/>
  <c r="I15" i="17"/>
  <c r="J15" i="17"/>
  <c r="F16" i="17"/>
  <c r="G16" i="17"/>
  <c r="I16" i="17"/>
  <c r="J16" i="17"/>
  <c r="F17" i="17"/>
  <c r="G17" i="17"/>
  <c r="I17" i="17"/>
  <c r="J17" i="17"/>
  <c r="F18" i="17"/>
  <c r="G18" i="17"/>
  <c r="I18" i="17"/>
  <c r="J18" i="17"/>
  <c r="F19" i="17"/>
  <c r="G19" i="17"/>
  <c r="I19" i="17"/>
  <c r="J19" i="17"/>
  <c r="F20" i="17"/>
  <c r="G20" i="17"/>
  <c r="I20" i="17"/>
  <c r="J20" i="17"/>
  <c r="F21" i="17"/>
  <c r="G21" i="17"/>
  <c r="I21" i="17"/>
  <c r="J21" i="17"/>
  <c r="F22" i="17"/>
  <c r="G22" i="17"/>
  <c r="I22" i="17"/>
  <c r="J22" i="17"/>
  <c r="F23" i="17"/>
  <c r="G23" i="17"/>
  <c r="I23" i="17"/>
  <c r="J23" i="17"/>
  <c r="F24" i="17"/>
  <c r="G24" i="17"/>
  <c r="I24" i="17"/>
  <c r="J24" i="17"/>
  <c r="F25" i="17"/>
  <c r="G25" i="17"/>
  <c r="I25" i="17"/>
  <c r="J25" i="17"/>
  <c r="F26" i="17"/>
  <c r="G26" i="17"/>
  <c r="I26" i="17"/>
  <c r="J26" i="17"/>
  <c r="F27" i="17"/>
  <c r="G27" i="17"/>
  <c r="I27" i="17"/>
  <c r="J27" i="17"/>
  <c r="F28" i="17"/>
  <c r="G28" i="17"/>
  <c r="I28" i="17"/>
  <c r="J28" i="17"/>
  <c r="F29" i="17"/>
  <c r="G29" i="17"/>
  <c r="I29" i="17"/>
  <c r="J29" i="17"/>
  <c r="F30" i="17"/>
  <c r="G30" i="17"/>
  <c r="I30" i="17"/>
  <c r="J30" i="17"/>
  <c r="F31" i="17"/>
  <c r="G31" i="17"/>
  <c r="I31" i="17"/>
  <c r="J31" i="17"/>
  <c r="F32" i="17"/>
  <c r="G32" i="17"/>
  <c r="I32" i="17"/>
  <c r="J32" i="17"/>
  <c r="F33" i="17"/>
  <c r="G33" i="17"/>
  <c r="I33" i="17"/>
  <c r="J33" i="17"/>
  <c r="F10" i="27"/>
  <c r="G10" i="27"/>
  <c r="I10" i="27"/>
  <c r="J10" i="27"/>
  <c r="F11" i="27"/>
  <c r="G11" i="27"/>
  <c r="I11" i="27"/>
  <c r="J11" i="27"/>
  <c r="F12" i="27"/>
  <c r="G12" i="27"/>
  <c r="I12" i="27"/>
  <c r="J12" i="27"/>
  <c r="F13" i="27"/>
  <c r="G13" i="27"/>
  <c r="I13" i="27"/>
  <c r="J13" i="27"/>
  <c r="F14" i="27"/>
  <c r="G14" i="27"/>
  <c r="I14" i="27"/>
  <c r="J14" i="27"/>
  <c r="F15" i="27"/>
  <c r="G15" i="27"/>
  <c r="I15" i="27"/>
  <c r="J15" i="27"/>
  <c r="F16" i="27"/>
  <c r="G16" i="27"/>
  <c r="I16" i="27"/>
  <c r="J16" i="27"/>
  <c r="F17" i="27"/>
  <c r="G17" i="27"/>
  <c r="I17" i="27"/>
  <c r="J17" i="27"/>
  <c r="F18" i="27"/>
  <c r="G18" i="27"/>
  <c r="I18" i="27"/>
  <c r="J18" i="27"/>
  <c r="F19" i="27"/>
  <c r="G19" i="27"/>
  <c r="I19" i="27"/>
  <c r="J19" i="27"/>
  <c r="F20" i="27"/>
  <c r="G20" i="27"/>
  <c r="I20" i="27"/>
  <c r="J20" i="27"/>
  <c r="F21" i="27"/>
  <c r="G21" i="27"/>
  <c r="I21" i="27"/>
  <c r="J21" i="27"/>
  <c r="F22" i="27"/>
  <c r="G22" i="27"/>
  <c r="I22" i="27"/>
  <c r="J22" i="27"/>
  <c r="F23" i="27"/>
  <c r="G23" i="27"/>
  <c r="I23" i="27"/>
  <c r="J23" i="27"/>
  <c r="F24" i="27"/>
  <c r="G24" i="27"/>
  <c r="I24" i="27"/>
  <c r="J24" i="27"/>
  <c r="F25" i="27"/>
  <c r="G25" i="27"/>
  <c r="I25" i="27"/>
  <c r="J25" i="27"/>
  <c r="F26" i="27"/>
  <c r="G26" i="27"/>
  <c r="I26" i="27"/>
  <c r="J26" i="27"/>
  <c r="F27" i="27"/>
  <c r="G27" i="27"/>
  <c r="I27" i="27"/>
  <c r="J27" i="27"/>
  <c r="F28" i="27"/>
  <c r="G28" i="27"/>
  <c r="I28" i="27"/>
  <c r="J28" i="27"/>
  <c r="F29" i="27"/>
  <c r="G29" i="27"/>
  <c r="I29" i="27"/>
  <c r="J29" i="27"/>
  <c r="F30" i="27"/>
  <c r="G30" i="27"/>
  <c r="I30" i="27"/>
  <c r="J30" i="27"/>
  <c r="F31" i="27"/>
  <c r="G31" i="27"/>
  <c r="I31" i="27"/>
  <c r="J31" i="27"/>
  <c r="F32" i="27"/>
  <c r="G32" i="27"/>
  <c r="I32" i="27"/>
  <c r="J32" i="27"/>
  <c r="F33" i="27"/>
  <c r="G33" i="27"/>
  <c r="I33" i="27"/>
  <c r="J33" i="27"/>
  <c r="F10" i="28"/>
  <c r="G10" i="28"/>
  <c r="I10" i="28"/>
  <c r="J10" i="28"/>
  <c r="F11" i="28"/>
  <c r="G11" i="28"/>
  <c r="I11" i="28"/>
  <c r="J11" i="28"/>
  <c r="F12" i="28"/>
  <c r="G12" i="28"/>
  <c r="I12" i="28"/>
  <c r="J12" i="28"/>
  <c r="F13" i="28"/>
  <c r="G13" i="28"/>
  <c r="I13" i="28"/>
  <c r="J13" i="28"/>
  <c r="F14" i="28"/>
  <c r="G14" i="28"/>
  <c r="I14" i="28"/>
  <c r="J14" i="28"/>
  <c r="F15" i="28"/>
  <c r="G15" i="28"/>
  <c r="I15" i="28"/>
  <c r="J15" i="28"/>
  <c r="F16" i="28"/>
  <c r="G16" i="28"/>
  <c r="I16" i="28"/>
  <c r="J16" i="28"/>
  <c r="F17" i="28"/>
  <c r="G17" i="28"/>
  <c r="I17" i="28"/>
  <c r="J17" i="28"/>
  <c r="F18" i="28"/>
  <c r="G18" i="28"/>
  <c r="I18" i="28"/>
  <c r="J18" i="28"/>
  <c r="F19" i="28"/>
  <c r="G19" i="28"/>
  <c r="I19" i="28"/>
  <c r="J19" i="28"/>
  <c r="F20" i="28"/>
  <c r="G20" i="28"/>
  <c r="I20" i="28"/>
  <c r="J20" i="28"/>
  <c r="F21" i="28"/>
  <c r="G21" i="28"/>
  <c r="I21" i="28"/>
  <c r="J21" i="28"/>
  <c r="F22" i="28"/>
  <c r="G22" i="28"/>
  <c r="I22" i="28"/>
  <c r="J22" i="28"/>
  <c r="F23" i="28"/>
  <c r="G23" i="28"/>
  <c r="I23" i="28"/>
  <c r="J23" i="28"/>
  <c r="F24" i="28"/>
  <c r="G24" i="28"/>
  <c r="I24" i="28"/>
  <c r="J24" i="28"/>
  <c r="F25" i="28"/>
  <c r="G25" i="28"/>
  <c r="I25" i="28"/>
  <c r="J25" i="28"/>
  <c r="F26" i="28"/>
  <c r="G26" i="28"/>
  <c r="I26" i="28"/>
  <c r="J26" i="28"/>
  <c r="F27" i="28"/>
  <c r="G27" i="28"/>
  <c r="I27" i="28"/>
  <c r="J27" i="28"/>
  <c r="F28" i="28"/>
  <c r="G28" i="28"/>
  <c r="I28" i="28"/>
  <c r="J28" i="28"/>
  <c r="F29" i="28"/>
  <c r="G29" i="28"/>
  <c r="I29" i="28"/>
  <c r="J29" i="28"/>
  <c r="F30" i="28"/>
  <c r="G30" i="28"/>
  <c r="I30" i="28"/>
  <c r="J30" i="28"/>
  <c r="F31" i="28"/>
  <c r="G31" i="28"/>
  <c r="I31" i="28"/>
  <c r="J31" i="28"/>
  <c r="F32" i="28"/>
  <c r="G32" i="28"/>
  <c r="I32" i="28"/>
  <c r="J32" i="28"/>
  <c r="F33" i="28"/>
  <c r="G33" i="28"/>
  <c r="I33" i="28"/>
  <c r="J33" i="28"/>
  <c r="F10" i="29"/>
  <c r="G10" i="29"/>
  <c r="I10" i="29"/>
  <c r="J10" i="29"/>
  <c r="F11" i="29"/>
  <c r="G11" i="29"/>
  <c r="I11" i="29"/>
  <c r="J11" i="29"/>
  <c r="F12" i="29"/>
  <c r="G12" i="29"/>
  <c r="I12" i="29"/>
  <c r="J12" i="29"/>
  <c r="F13" i="29"/>
  <c r="G13" i="29"/>
  <c r="I13" i="29"/>
  <c r="J13" i="29"/>
  <c r="F14" i="29"/>
  <c r="G14" i="29"/>
  <c r="I14" i="29"/>
  <c r="J14" i="29"/>
  <c r="F15" i="29"/>
  <c r="G15" i="29"/>
  <c r="I15" i="29"/>
  <c r="J15" i="29"/>
  <c r="F16" i="29"/>
  <c r="G16" i="29"/>
  <c r="I16" i="29"/>
  <c r="J16" i="29"/>
  <c r="F17" i="29"/>
  <c r="G17" i="29"/>
  <c r="I17" i="29"/>
  <c r="J17" i="29"/>
  <c r="F18" i="29"/>
  <c r="G18" i="29"/>
  <c r="I18" i="29"/>
  <c r="J18" i="29"/>
  <c r="F19" i="29"/>
  <c r="G19" i="29"/>
  <c r="I19" i="29"/>
  <c r="J19" i="29"/>
  <c r="F20" i="29"/>
  <c r="G20" i="29"/>
  <c r="I20" i="29"/>
  <c r="J20" i="29"/>
  <c r="F21" i="29"/>
  <c r="G21" i="29"/>
  <c r="I21" i="29"/>
  <c r="J21" i="29"/>
  <c r="F22" i="29"/>
  <c r="G22" i="29"/>
  <c r="I22" i="29"/>
  <c r="J22" i="29"/>
  <c r="F23" i="29"/>
  <c r="G23" i="29"/>
  <c r="I23" i="29"/>
  <c r="J23" i="29"/>
  <c r="F24" i="29"/>
  <c r="G24" i="29"/>
  <c r="I24" i="29"/>
  <c r="J24" i="29"/>
  <c r="F25" i="29"/>
  <c r="G25" i="29"/>
  <c r="I25" i="29"/>
  <c r="J25" i="29"/>
  <c r="F26" i="29"/>
  <c r="G26" i="29"/>
  <c r="I26" i="29"/>
  <c r="J26" i="29"/>
  <c r="F27" i="29"/>
  <c r="G27" i="29"/>
  <c r="I27" i="29"/>
  <c r="J27" i="29"/>
  <c r="F28" i="29"/>
  <c r="G28" i="29"/>
  <c r="I28" i="29"/>
  <c r="J28" i="29"/>
  <c r="F29" i="29"/>
  <c r="G29" i="29"/>
  <c r="I29" i="29"/>
  <c r="J29" i="29"/>
  <c r="F30" i="29"/>
  <c r="G30" i="29"/>
  <c r="I30" i="29"/>
  <c r="J30" i="29"/>
  <c r="F31" i="29"/>
  <c r="G31" i="29"/>
  <c r="I31" i="29"/>
  <c r="J31" i="29"/>
  <c r="F32" i="29"/>
  <c r="G32" i="29"/>
  <c r="I32" i="29"/>
  <c r="J32" i="29"/>
  <c r="F33" i="29"/>
  <c r="G33" i="29"/>
  <c r="I33" i="29"/>
  <c r="J33" i="29"/>
  <c r="F10" i="30"/>
  <c r="G10" i="30"/>
  <c r="I10" i="30"/>
  <c r="J10" i="30"/>
  <c r="F11" i="30"/>
  <c r="G11" i="30"/>
  <c r="I11" i="30"/>
  <c r="J11" i="30"/>
  <c r="F12" i="30"/>
  <c r="G12" i="30"/>
  <c r="I12" i="30"/>
  <c r="J12" i="30"/>
  <c r="F13" i="30"/>
  <c r="G13" i="30"/>
  <c r="I13" i="30"/>
  <c r="J13" i="30"/>
  <c r="F14" i="30"/>
  <c r="G14" i="30"/>
  <c r="I14" i="30"/>
  <c r="J14" i="30"/>
  <c r="F15" i="30"/>
  <c r="G15" i="30"/>
  <c r="I15" i="30"/>
  <c r="J15" i="30"/>
  <c r="F16" i="30"/>
  <c r="G16" i="30"/>
  <c r="I16" i="30"/>
  <c r="J16" i="30"/>
  <c r="F17" i="30"/>
  <c r="G17" i="30"/>
  <c r="I17" i="30"/>
  <c r="J17" i="30"/>
  <c r="F18" i="30"/>
  <c r="G18" i="30"/>
  <c r="I18" i="30"/>
  <c r="J18" i="30"/>
  <c r="F19" i="30"/>
  <c r="G19" i="30"/>
  <c r="I19" i="30"/>
  <c r="J19" i="30"/>
  <c r="F20" i="30"/>
  <c r="G20" i="30"/>
  <c r="I20" i="30"/>
  <c r="J20" i="30"/>
  <c r="F21" i="30"/>
  <c r="G21" i="30"/>
  <c r="I21" i="30"/>
  <c r="J21" i="30"/>
  <c r="F22" i="30"/>
  <c r="G22" i="30"/>
  <c r="I22" i="30"/>
  <c r="J22" i="30"/>
  <c r="F23" i="30"/>
  <c r="G23" i="30"/>
  <c r="I23" i="30"/>
  <c r="J23" i="30"/>
  <c r="F24" i="30"/>
  <c r="G24" i="30"/>
  <c r="I24" i="30"/>
  <c r="J24" i="30"/>
  <c r="F25" i="30"/>
  <c r="G25" i="30"/>
  <c r="I25" i="30"/>
  <c r="J25" i="30"/>
  <c r="F26" i="30"/>
  <c r="G26" i="30"/>
  <c r="I26" i="30"/>
  <c r="J26" i="30"/>
  <c r="F27" i="30"/>
  <c r="G27" i="30"/>
  <c r="I27" i="30"/>
  <c r="J27" i="30"/>
  <c r="F28" i="30"/>
  <c r="G28" i="30"/>
  <c r="I28" i="30"/>
  <c r="J28" i="30"/>
  <c r="F29" i="30"/>
  <c r="G29" i="30"/>
  <c r="I29" i="30"/>
  <c r="J29" i="30"/>
  <c r="F30" i="30"/>
  <c r="G30" i="30"/>
  <c r="I30" i="30"/>
  <c r="J30" i="30"/>
  <c r="F31" i="30"/>
  <c r="G31" i="30"/>
  <c r="I31" i="30"/>
  <c r="J31" i="30"/>
  <c r="F32" i="30"/>
  <c r="G32" i="30"/>
  <c r="I32" i="30"/>
  <c r="J32" i="30"/>
  <c r="F33" i="30"/>
  <c r="G33" i="30"/>
  <c r="I33" i="30"/>
  <c r="J33" i="30"/>
  <c r="F10" i="31"/>
  <c r="G10" i="31"/>
  <c r="I10" i="31"/>
  <c r="J10" i="31"/>
  <c r="F11" i="31"/>
  <c r="G11" i="31"/>
  <c r="I11" i="31"/>
  <c r="J11" i="31"/>
  <c r="E12" i="31"/>
  <c r="F12" i="31"/>
  <c r="G12" i="31"/>
  <c r="I12" i="31"/>
  <c r="J12" i="31"/>
  <c r="F13" i="31"/>
  <c r="G13" i="31"/>
  <c r="I13" i="31"/>
  <c r="J13" i="31"/>
  <c r="D14" i="31"/>
  <c r="F14" i="31"/>
  <c r="G14" i="31"/>
  <c r="I14" i="31"/>
  <c r="J14" i="31"/>
  <c r="F15" i="31"/>
  <c r="G15" i="31"/>
  <c r="I15" i="31"/>
  <c r="J15" i="31"/>
  <c r="F16" i="31"/>
  <c r="G16" i="31"/>
  <c r="I16" i="31"/>
  <c r="J16" i="31"/>
  <c r="F17" i="31"/>
  <c r="G17" i="31"/>
  <c r="I17" i="31"/>
  <c r="J17" i="31"/>
  <c r="F18" i="31"/>
  <c r="G18" i="31"/>
  <c r="I18" i="31"/>
  <c r="J18" i="31"/>
  <c r="F19" i="31"/>
  <c r="G19" i="31"/>
  <c r="I19" i="31"/>
  <c r="J19" i="31"/>
  <c r="E20" i="31"/>
  <c r="F20" i="31"/>
  <c r="G20" i="31"/>
  <c r="I20" i="31"/>
  <c r="J20" i="31"/>
  <c r="F21" i="31"/>
  <c r="G21" i="31"/>
  <c r="I21" i="31"/>
  <c r="J21" i="31"/>
  <c r="D22" i="31"/>
  <c r="F22" i="31"/>
  <c r="G22" i="31"/>
  <c r="I22" i="31"/>
  <c r="J22" i="31"/>
  <c r="F23" i="31"/>
  <c r="G23" i="31"/>
  <c r="I23" i="31"/>
  <c r="J23" i="31"/>
  <c r="F24" i="31"/>
  <c r="G24" i="31"/>
  <c r="I24" i="31"/>
  <c r="J24" i="31"/>
  <c r="F25" i="31"/>
  <c r="G25" i="31"/>
  <c r="I25" i="31"/>
  <c r="J25" i="31"/>
  <c r="D26" i="31"/>
  <c r="F26" i="31"/>
  <c r="G26" i="31"/>
  <c r="I26" i="31"/>
  <c r="J26" i="31"/>
  <c r="F27" i="31"/>
  <c r="G27" i="31"/>
  <c r="I27" i="31"/>
  <c r="J27" i="31"/>
  <c r="E28" i="31"/>
  <c r="F28" i="31"/>
  <c r="G28" i="31"/>
  <c r="I28" i="31"/>
  <c r="J28" i="31"/>
  <c r="F29" i="31"/>
  <c r="G29" i="31"/>
  <c r="I29" i="31"/>
  <c r="J29" i="31"/>
  <c r="D30" i="31"/>
  <c r="F30" i="31"/>
  <c r="G30" i="31"/>
  <c r="I30" i="31"/>
  <c r="J30" i="31"/>
  <c r="F31" i="31"/>
  <c r="G31" i="31"/>
  <c r="I31" i="31"/>
  <c r="J31" i="31"/>
  <c r="F32" i="31"/>
  <c r="G32" i="31"/>
  <c r="I32" i="31"/>
  <c r="J32" i="31"/>
  <c r="F33" i="31"/>
  <c r="G33" i="31"/>
  <c r="I33" i="31"/>
  <c r="J33" i="31"/>
  <c r="C10" i="32"/>
  <c r="F10" i="32"/>
  <c r="G10" i="32"/>
  <c r="H10" i="32"/>
  <c r="I10" i="32"/>
  <c r="J10" i="32"/>
  <c r="F11" i="32"/>
  <c r="G11" i="32"/>
  <c r="I11" i="32"/>
  <c r="J11" i="32"/>
  <c r="F12" i="32"/>
  <c r="G12" i="32"/>
  <c r="I12" i="32"/>
  <c r="J12" i="32"/>
  <c r="F13" i="32"/>
  <c r="G13" i="32"/>
  <c r="I13" i="32"/>
  <c r="J13" i="32"/>
  <c r="F14" i="32"/>
  <c r="G14" i="32"/>
  <c r="I14" i="32"/>
  <c r="J14" i="32"/>
  <c r="F15" i="32"/>
  <c r="G15" i="32"/>
  <c r="I15" i="32"/>
  <c r="J15" i="32"/>
  <c r="F16" i="32"/>
  <c r="G16" i="32"/>
  <c r="I16" i="32"/>
  <c r="J16" i="32"/>
  <c r="F17" i="32"/>
  <c r="G17" i="32"/>
  <c r="I17" i="32"/>
  <c r="J17" i="32"/>
  <c r="C18" i="32"/>
  <c r="F18" i="32"/>
  <c r="G18" i="32"/>
  <c r="I18" i="32"/>
  <c r="J18" i="32"/>
  <c r="F19" i="32"/>
  <c r="G19" i="32"/>
  <c r="I19" i="32"/>
  <c r="J19" i="32"/>
  <c r="F20" i="32"/>
  <c r="G20" i="32"/>
  <c r="I20" i="32"/>
  <c r="J20" i="32"/>
  <c r="F21" i="32"/>
  <c r="G21" i="32"/>
  <c r="I21" i="32"/>
  <c r="J21" i="32"/>
  <c r="D22" i="32"/>
  <c r="F22" i="32"/>
  <c r="G22" i="32"/>
  <c r="I22" i="32"/>
  <c r="J22" i="32"/>
  <c r="F23" i="32"/>
  <c r="G23" i="32"/>
  <c r="H23" i="32"/>
  <c r="I23" i="32"/>
  <c r="J23" i="32"/>
  <c r="F24" i="32"/>
  <c r="G24" i="32"/>
  <c r="I24" i="32"/>
  <c r="J24" i="32"/>
  <c r="F25" i="32"/>
  <c r="G25" i="32"/>
  <c r="I25" i="32"/>
  <c r="J25" i="32"/>
  <c r="F26" i="32"/>
  <c r="G26" i="32"/>
  <c r="H26" i="32"/>
  <c r="I26" i="32"/>
  <c r="J26" i="32"/>
  <c r="F27" i="32"/>
  <c r="G27" i="32"/>
  <c r="I27" i="32"/>
  <c r="J27" i="32"/>
  <c r="D28" i="32"/>
  <c r="F28" i="32"/>
  <c r="G28" i="32"/>
  <c r="I28" i="32"/>
  <c r="J28" i="32"/>
  <c r="F29" i="32"/>
  <c r="G29" i="32"/>
  <c r="I29" i="32"/>
  <c r="J29" i="32"/>
  <c r="F30" i="32"/>
  <c r="G30" i="32"/>
  <c r="I30" i="32"/>
  <c r="J30" i="32"/>
  <c r="F31" i="32"/>
  <c r="G31" i="32"/>
  <c r="I31" i="32"/>
  <c r="J31" i="32"/>
  <c r="F32" i="32"/>
  <c r="G32" i="32"/>
  <c r="I32" i="32"/>
  <c r="J32" i="32"/>
  <c r="F33" i="32"/>
  <c r="G33" i="32"/>
  <c r="I33" i="32"/>
  <c r="J33" i="32"/>
  <c r="F10" i="33"/>
  <c r="G10" i="33"/>
  <c r="I10" i="33"/>
  <c r="J10" i="33"/>
  <c r="F11" i="33"/>
  <c r="G11" i="33"/>
  <c r="I11" i="33"/>
  <c r="J11" i="33"/>
  <c r="F12" i="33"/>
  <c r="G12" i="33"/>
  <c r="I12" i="33"/>
  <c r="J12" i="33"/>
  <c r="F13" i="33"/>
  <c r="G13" i="33"/>
  <c r="I13" i="33"/>
  <c r="J13" i="33"/>
  <c r="F14" i="33"/>
  <c r="G14" i="33"/>
  <c r="I14" i="33"/>
  <c r="J14" i="33"/>
  <c r="F15" i="33"/>
  <c r="G15" i="33"/>
  <c r="I15" i="33"/>
  <c r="J15" i="33"/>
  <c r="F16" i="33"/>
  <c r="G16" i="33"/>
  <c r="I16" i="33"/>
  <c r="J16" i="33"/>
  <c r="F17" i="33"/>
  <c r="G17" i="33"/>
  <c r="I17" i="33"/>
  <c r="J17" i="33"/>
  <c r="F18" i="33"/>
  <c r="G18" i="33"/>
  <c r="I18" i="33"/>
  <c r="J18" i="33"/>
  <c r="F19" i="33"/>
  <c r="G19" i="33"/>
  <c r="I19" i="33"/>
  <c r="J19" i="33"/>
  <c r="F20" i="33"/>
  <c r="G20" i="33"/>
  <c r="I20" i="33"/>
  <c r="J20" i="33"/>
  <c r="F21" i="33"/>
  <c r="G21" i="33"/>
  <c r="I21" i="33"/>
  <c r="J21" i="33"/>
  <c r="F22" i="33"/>
  <c r="G22" i="33"/>
  <c r="I22" i="33"/>
  <c r="J22" i="33"/>
  <c r="F23" i="33"/>
  <c r="G23" i="33"/>
  <c r="I23" i="33"/>
  <c r="J23" i="33"/>
  <c r="F24" i="33"/>
  <c r="G24" i="33"/>
  <c r="I24" i="33"/>
  <c r="J24" i="33"/>
  <c r="F25" i="33"/>
  <c r="G25" i="33"/>
  <c r="I25" i="33"/>
  <c r="J25" i="33"/>
  <c r="F26" i="33"/>
  <c r="G26" i="33"/>
  <c r="I26" i="33"/>
  <c r="J26" i="33"/>
  <c r="F27" i="33"/>
  <c r="G27" i="33"/>
  <c r="I27" i="33"/>
  <c r="J27" i="33"/>
  <c r="F28" i="33"/>
  <c r="G28" i="33"/>
  <c r="I28" i="33"/>
  <c r="J28" i="33"/>
  <c r="F29" i="33"/>
  <c r="G29" i="33"/>
  <c r="I29" i="33"/>
  <c r="J29" i="33"/>
  <c r="F30" i="33"/>
  <c r="G30" i="33"/>
  <c r="I30" i="33"/>
  <c r="J30" i="33"/>
  <c r="F31" i="33"/>
  <c r="G31" i="33"/>
  <c r="I31" i="33"/>
  <c r="J31" i="33"/>
  <c r="F32" i="33"/>
  <c r="G32" i="33"/>
  <c r="I32" i="33"/>
  <c r="J32" i="33"/>
  <c r="F33" i="33"/>
  <c r="G33" i="33"/>
  <c r="I33" i="33"/>
  <c r="J33" i="33"/>
  <c r="F10" i="35"/>
  <c r="G10" i="35"/>
  <c r="I10" i="35"/>
  <c r="J10" i="35"/>
  <c r="F11" i="35"/>
  <c r="G11" i="35"/>
  <c r="I11" i="35"/>
  <c r="J11" i="35"/>
  <c r="F12" i="35"/>
  <c r="G12" i="35"/>
  <c r="I12" i="35"/>
  <c r="J12" i="35"/>
  <c r="F13" i="35"/>
  <c r="G13" i="35"/>
  <c r="I13" i="35"/>
  <c r="J13" i="35"/>
  <c r="F14" i="35"/>
  <c r="G14" i="35"/>
  <c r="I14" i="35"/>
  <c r="J14" i="35"/>
  <c r="F15" i="35"/>
  <c r="G15" i="35"/>
  <c r="I15" i="35"/>
  <c r="J15" i="35"/>
  <c r="F16" i="35"/>
  <c r="G16" i="35"/>
  <c r="I16" i="35"/>
  <c r="J16" i="35"/>
  <c r="F17" i="35"/>
  <c r="G17" i="35"/>
  <c r="I17" i="35"/>
  <c r="J17" i="35"/>
  <c r="F18" i="35"/>
  <c r="G18" i="35"/>
  <c r="I18" i="35"/>
  <c r="J18" i="35"/>
  <c r="F19" i="35"/>
  <c r="G19" i="35"/>
  <c r="I19" i="35"/>
  <c r="J19" i="35"/>
  <c r="F20" i="35"/>
  <c r="G20" i="35"/>
  <c r="I20" i="35"/>
  <c r="J20" i="35"/>
  <c r="F21" i="35"/>
  <c r="G21" i="35"/>
  <c r="I21" i="35"/>
  <c r="J21" i="35"/>
  <c r="F22" i="35"/>
  <c r="G22" i="35"/>
  <c r="I22" i="35"/>
  <c r="J22" i="35"/>
  <c r="F23" i="35"/>
  <c r="G23" i="35"/>
  <c r="I23" i="35"/>
  <c r="J23" i="35"/>
  <c r="F24" i="35"/>
  <c r="G24" i="35"/>
  <c r="I24" i="35"/>
  <c r="J24" i="35"/>
  <c r="F25" i="35"/>
  <c r="G25" i="35"/>
  <c r="I25" i="35"/>
  <c r="J25" i="35"/>
  <c r="F26" i="35"/>
  <c r="G26" i="35"/>
  <c r="I26" i="35"/>
  <c r="J26" i="35"/>
  <c r="F27" i="35"/>
  <c r="G27" i="35"/>
  <c r="I27" i="35"/>
  <c r="J27" i="35"/>
  <c r="F28" i="35"/>
  <c r="G28" i="35"/>
  <c r="I28" i="35"/>
  <c r="J28" i="35"/>
  <c r="F29" i="35"/>
  <c r="G29" i="35"/>
  <c r="I29" i="35"/>
  <c r="J29" i="35"/>
  <c r="F30" i="35"/>
  <c r="G30" i="35"/>
  <c r="I30" i="35"/>
  <c r="J30" i="35"/>
  <c r="F31" i="35"/>
  <c r="G31" i="35"/>
  <c r="I31" i="35"/>
  <c r="J31" i="35"/>
  <c r="F32" i="35"/>
  <c r="G32" i="35"/>
  <c r="I32" i="35"/>
  <c r="J32" i="35"/>
  <c r="F33" i="35"/>
  <c r="G33" i="35"/>
  <c r="I33" i="35"/>
  <c r="J33" i="35"/>
  <c r="H33" i="21"/>
  <c r="E33" i="21"/>
  <c r="D33" i="21"/>
  <c r="C33" i="21"/>
  <c r="C33" i="30" s="1"/>
  <c r="H32" i="21"/>
  <c r="H32" i="30" s="1"/>
  <c r="E32" i="21"/>
  <c r="E32" i="30" s="1"/>
  <c r="D32" i="21"/>
  <c r="D32" i="30" s="1"/>
  <c r="C32" i="21"/>
  <c r="H31" i="21"/>
  <c r="E31" i="21"/>
  <c r="D31" i="21"/>
  <c r="D31" i="30" s="1"/>
  <c r="C31" i="21"/>
  <c r="C31" i="30" s="1"/>
  <c r="H30" i="21"/>
  <c r="H30" i="30" s="1"/>
  <c r="E30" i="21"/>
  <c r="E30" i="30" s="1"/>
  <c r="D30" i="21"/>
  <c r="D30" i="30" s="1"/>
  <c r="C30" i="21"/>
  <c r="H29" i="21"/>
  <c r="E29" i="21"/>
  <c r="D29" i="21"/>
  <c r="C29" i="21"/>
  <c r="C29" i="30" s="1"/>
  <c r="H28" i="21"/>
  <c r="H28" i="30" s="1"/>
  <c r="E28" i="21"/>
  <c r="E28" i="30" s="1"/>
  <c r="D28" i="21"/>
  <c r="D28" i="30" s="1"/>
  <c r="C28" i="21"/>
  <c r="H27" i="21"/>
  <c r="E27" i="21"/>
  <c r="D27" i="21"/>
  <c r="D27" i="30" s="1"/>
  <c r="C27" i="21"/>
  <c r="H26" i="21"/>
  <c r="H26" i="30" s="1"/>
  <c r="E26" i="21"/>
  <c r="E26" i="30" s="1"/>
  <c r="D26" i="21"/>
  <c r="D26" i="30" s="1"/>
  <c r="C26" i="21"/>
  <c r="H25" i="21"/>
  <c r="E25" i="21"/>
  <c r="D25" i="21"/>
  <c r="D25" i="30" s="1"/>
  <c r="C25" i="21"/>
  <c r="H24" i="21"/>
  <c r="H24" i="30" s="1"/>
  <c r="E24" i="21"/>
  <c r="E24" i="30" s="1"/>
  <c r="D24" i="21"/>
  <c r="D24" i="30" s="1"/>
  <c r="C24" i="21"/>
  <c r="H23" i="21"/>
  <c r="E23" i="21"/>
  <c r="D23" i="21"/>
  <c r="D23" i="30" s="1"/>
  <c r="C23" i="21"/>
  <c r="C23" i="30" s="1"/>
  <c r="H22" i="21"/>
  <c r="H22" i="30" s="1"/>
  <c r="E22" i="21"/>
  <c r="E22" i="30" s="1"/>
  <c r="D22" i="21"/>
  <c r="D22" i="30" s="1"/>
  <c r="C22" i="21"/>
  <c r="H21" i="21"/>
  <c r="E21" i="21"/>
  <c r="D21" i="21"/>
  <c r="D21" i="30" s="1"/>
  <c r="C21" i="21"/>
  <c r="C21" i="30" s="1"/>
  <c r="H20" i="21"/>
  <c r="H20" i="30" s="1"/>
  <c r="E20" i="21"/>
  <c r="E20" i="30" s="1"/>
  <c r="D20" i="21"/>
  <c r="D20" i="30" s="1"/>
  <c r="C20" i="21"/>
  <c r="H19" i="21"/>
  <c r="E19" i="21"/>
  <c r="D19" i="21"/>
  <c r="D19" i="30" s="1"/>
  <c r="C19" i="21"/>
  <c r="C19" i="30" s="1"/>
  <c r="H18" i="21"/>
  <c r="H18" i="30" s="1"/>
  <c r="E18" i="21"/>
  <c r="E18" i="30" s="1"/>
  <c r="D18" i="21"/>
  <c r="D18" i="30" s="1"/>
  <c r="C18" i="21"/>
  <c r="H17" i="21"/>
  <c r="E17" i="21"/>
  <c r="D17" i="21"/>
  <c r="D17" i="30" s="1"/>
  <c r="C17" i="21"/>
  <c r="C17" i="30" s="1"/>
  <c r="H16" i="21"/>
  <c r="H16" i="30" s="1"/>
  <c r="E16" i="21"/>
  <c r="E16" i="30" s="1"/>
  <c r="D16" i="21"/>
  <c r="D16" i="30" s="1"/>
  <c r="C16" i="21"/>
  <c r="H15" i="21"/>
  <c r="E15" i="21"/>
  <c r="D15" i="21"/>
  <c r="D15" i="30" s="1"/>
  <c r="C15" i="21"/>
  <c r="C15" i="30" s="1"/>
  <c r="H14" i="21"/>
  <c r="H14" i="30" s="1"/>
  <c r="E14" i="21"/>
  <c r="E14" i="30" s="1"/>
  <c r="D14" i="21"/>
  <c r="D14" i="30" s="1"/>
  <c r="C14" i="21"/>
  <c r="H13" i="21"/>
  <c r="E13" i="21"/>
  <c r="D13" i="21"/>
  <c r="D13" i="30" s="1"/>
  <c r="C13" i="21"/>
  <c r="C13" i="30" s="1"/>
  <c r="H12" i="21"/>
  <c r="H12" i="30" s="1"/>
  <c r="E12" i="21"/>
  <c r="E12" i="30" s="1"/>
  <c r="D12" i="21"/>
  <c r="D12" i="30" s="1"/>
  <c r="C12" i="21"/>
  <c r="H11" i="21"/>
  <c r="E11" i="21"/>
  <c r="D11" i="21"/>
  <c r="D11" i="30" s="1"/>
  <c r="C11" i="21"/>
  <c r="H10" i="21"/>
  <c r="E10" i="21"/>
  <c r="E10" i="30" s="1"/>
  <c r="D10" i="21"/>
  <c r="C10" i="21"/>
  <c r="J9" i="21"/>
  <c r="I9" i="21"/>
  <c r="G9" i="21"/>
  <c r="G9" i="30" s="1"/>
  <c r="F9" i="21"/>
  <c r="F9" i="30" s="1"/>
  <c r="H33" i="22"/>
  <c r="H33" i="31" s="1"/>
  <c r="E33" i="22"/>
  <c r="E33" i="31" s="1"/>
  <c r="D33" i="22"/>
  <c r="C33" i="22"/>
  <c r="H32" i="22"/>
  <c r="E32" i="22"/>
  <c r="E32" i="31" s="1"/>
  <c r="D32" i="22"/>
  <c r="C32" i="22"/>
  <c r="H31" i="22"/>
  <c r="H31" i="31" s="1"/>
  <c r="E31" i="22"/>
  <c r="E31" i="31" s="1"/>
  <c r="D31" i="22"/>
  <c r="D31" i="31" s="1"/>
  <c r="C31" i="22"/>
  <c r="H30" i="22"/>
  <c r="E30" i="22"/>
  <c r="E30" i="31" s="1"/>
  <c r="D30" i="22"/>
  <c r="C30" i="22"/>
  <c r="H29" i="22"/>
  <c r="E29" i="22"/>
  <c r="D29" i="22"/>
  <c r="C29" i="22"/>
  <c r="H28" i="22"/>
  <c r="E28" i="22"/>
  <c r="D28" i="22"/>
  <c r="C28" i="22"/>
  <c r="H27" i="22"/>
  <c r="H27" i="31" s="1"/>
  <c r="E27" i="22"/>
  <c r="E27" i="31" s="1"/>
  <c r="D27" i="22"/>
  <c r="C27" i="22"/>
  <c r="H26" i="22"/>
  <c r="E26" i="22"/>
  <c r="E26" i="31" s="1"/>
  <c r="D26" i="22"/>
  <c r="C26" i="22"/>
  <c r="H25" i="22"/>
  <c r="H25" i="31" s="1"/>
  <c r="E25" i="22"/>
  <c r="E25" i="31" s="1"/>
  <c r="D25" i="22"/>
  <c r="C25" i="22"/>
  <c r="H24" i="22"/>
  <c r="E24" i="22"/>
  <c r="E24" i="31" s="1"/>
  <c r="D24" i="22"/>
  <c r="C24" i="22"/>
  <c r="C24" i="31" s="1"/>
  <c r="B24" i="22"/>
  <c r="H23" i="22"/>
  <c r="H23" i="31" s="1"/>
  <c r="E23" i="22"/>
  <c r="E23" i="31" s="1"/>
  <c r="D23" i="22"/>
  <c r="D23" i="31" s="1"/>
  <c r="C23" i="22"/>
  <c r="H22" i="22"/>
  <c r="E22" i="22"/>
  <c r="D22" i="22"/>
  <c r="C22" i="22"/>
  <c r="H21" i="22"/>
  <c r="E21" i="22"/>
  <c r="D21" i="22"/>
  <c r="C21" i="22"/>
  <c r="H20" i="22"/>
  <c r="H20" i="31" s="1"/>
  <c r="E20" i="22"/>
  <c r="D20" i="22"/>
  <c r="D20" i="31" s="1"/>
  <c r="C20" i="22"/>
  <c r="H19" i="22"/>
  <c r="H19" i="31" s="1"/>
  <c r="E19" i="22"/>
  <c r="E19" i="31" s="1"/>
  <c r="D19" i="22"/>
  <c r="C19" i="22"/>
  <c r="H18" i="22"/>
  <c r="H18" i="31" s="1"/>
  <c r="E18" i="22"/>
  <c r="D18" i="22"/>
  <c r="D18" i="31" s="1"/>
  <c r="C18" i="22"/>
  <c r="H17" i="22"/>
  <c r="H17" i="31" s="1"/>
  <c r="E17" i="22"/>
  <c r="D17" i="22"/>
  <c r="C17" i="22"/>
  <c r="H16" i="22"/>
  <c r="H16" i="31" s="1"/>
  <c r="E16" i="22"/>
  <c r="E16" i="31" s="1"/>
  <c r="D16" i="22"/>
  <c r="C16" i="22"/>
  <c r="C16" i="31" s="1"/>
  <c r="H15" i="22"/>
  <c r="E15" i="22"/>
  <c r="E15" i="31" s="1"/>
  <c r="D15" i="22"/>
  <c r="D15" i="31" s="1"/>
  <c r="C15" i="22"/>
  <c r="H14" i="22"/>
  <c r="E14" i="22"/>
  <c r="D14" i="22"/>
  <c r="C14" i="22"/>
  <c r="H13" i="22"/>
  <c r="E13" i="22"/>
  <c r="D13" i="22"/>
  <c r="C13" i="22"/>
  <c r="C13" i="31" s="1"/>
  <c r="H12" i="22"/>
  <c r="H12" i="31" s="1"/>
  <c r="E12" i="22"/>
  <c r="D12" i="22"/>
  <c r="D12" i="31" s="1"/>
  <c r="C12" i="22"/>
  <c r="C12" i="31" s="1"/>
  <c r="H11" i="22"/>
  <c r="H11" i="31" s="1"/>
  <c r="E11" i="22"/>
  <c r="E11" i="31" s="1"/>
  <c r="D11" i="22"/>
  <c r="C11" i="22"/>
  <c r="H10" i="22"/>
  <c r="E10" i="22"/>
  <c r="D10" i="22"/>
  <c r="D9" i="22" s="1"/>
  <c r="C10" i="22"/>
  <c r="C10" i="31" s="1"/>
  <c r="J9" i="22"/>
  <c r="J9" i="31" s="1"/>
  <c r="I9" i="22"/>
  <c r="G9" i="22"/>
  <c r="F9" i="22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11" i="24"/>
  <c r="H10" i="24"/>
  <c r="H33" i="23"/>
  <c r="H33" i="32" s="1"/>
  <c r="H32" i="23"/>
  <c r="H32" i="32" s="1"/>
  <c r="H31" i="23"/>
  <c r="H31" i="32" s="1"/>
  <c r="H30" i="23"/>
  <c r="H30" i="32" s="1"/>
  <c r="H29" i="23"/>
  <c r="H29" i="32" s="1"/>
  <c r="H28" i="23"/>
  <c r="H28" i="32" s="1"/>
  <c r="H27" i="23"/>
  <c r="H27" i="32" s="1"/>
  <c r="H26" i="23"/>
  <c r="H25" i="23"/>
  <c r="H25" i="32" s="1"/>
  <c r="H24" i="23"/>
  <c r="H24" i="32" s="1"/>
  <c r="H23" i="23"/>
  <c r="H22" i="23"/>
  <c r="H22" i="32" s="1"/>
  <c r="H21" i="23"/>
  <c r="H21" i="32" s="1"/>
  <c r="H20" i="23"/>
  <c r="H20" i="32" s="1"/>
  <c r="H19" i="23"/>
  <c r="H19" i="32" s="1"/>
  <c r="H18" i="23"/>
  <c r="H18" i="32" s="1"/>
  <c r="H17" i="23"/>
  <c r="H17" i="32" s="1"/>
  <c r="H16" i="23"/>
  <c r="H16" i="32" s="1"/>
  <c r="H15" i="23"/>
  <c r="H15" i="32" s="1"/>
  <c r="H14" i="23"/>
  <c r="H14" i="32" s="1"/>
  <c r="H13" i="23"/>
  <c r="H13" i="32" s="1"/>
  <c r="H12" i="23"/>
  <c r="H12" i="32" s="1"/>
  <c r="H11" i="23"/>
  <c r="H11" i="32" s="1"/>
  <c r="H10" i="23"/>
  <c r="E33" i="23"/>
  <c r="D33" i="23"/>
  <c r="C33" i="23"/>
  <c r="E32" i="23"/>
  <c r="D32" i="23"/>
  <c r="C32" i="23"/>
  <c r="E31" i="23"/>
  <c r="D31" i="23"/>
  <c r="D31" i="32" s="1"/>
  <c r="C31" i="23"/>
  <c r="E30" i="23"/>
  <c r="D30" i="23"/>
  <c r="D30" i="32" s="1"/>
  <c r="C30" i="23"/>
  <c r="E29" i="23"/>
  <c r="E29" i="32" s="1"/>
  <c r="D29" i="23"/>
  <c r="C29" i="23"/>
  <c r="E28" i="23"/>
  <c r="D28" i="23"/>
  <c r="D28" i="31" s="1"/>
  <c r="C28" i="23"/>
  <c r="E27" i="23"/>
  <c r="D27" i="23"/>
  <c r="D27" i="32" s="1"/>
  <c r="C27" i="23"/>
  <c r="C27" i="32" s="1"/>
  <c r="E26" i="23"/>
  <c r="D26" i="23"/>
  <c r="C26" i="23"/>
  <c r="E25" i="23"/>
  <c r="D25" i="23"/>
  <c r="C25" i="23"/>
  <c r="C25" i="32" s="1"/>
  <c r="E24" i="23"/>
  <c r="E24" i="32" s="1"/>
  <c r="D24" i="23"/>
  <c r="D24" i="32" s="1"/>
  <c r="C24" i="23"/>
  <c r="E23" i="23"/>
  <c r="D23" i="23"/>
  <c r="C23" i="23"/>
  <c r="E22" i="23"/>
  <c r="D22" i="23"/>
  <c r="C22" i="23"/>
  <c r="C22" i="32" s="1"/>
  <c r="E21" i="23"/>
  <c r="E21" i="32" s="1"/>
  <c r="D21" i="23"/>
  <c r="C21" i="23"/>
  <c r="E20" i="23"/>
  <c r="D20" i="23"/>
  <c r="D20" i="32" s="1"/>
  <c r="C20" i="23"/>
  <c r="C20" i="32" s="1"/>
  <c r="E19" i="23"/>
  <c r="E19" i="32" s="1"/>
  <c r="D19" i="23"/>
  <c r="D19" i="32" s="1"/>
  <c r="C19" i="23"/>
  <c r="C19" i="32" s="1"/>
  <c r="E18" i="23"/>
  <c r="D18" i="23"/>
  <c r="C18" i="23"/>
  <c r="E17" i="23"/>
  <c r="E17" i="32" s="1"/>
  <c r="D17" i="23"/>
  <c r="C17" i="23"/>
  <c r="C17" i="32" s="1"/>
  <c r="E16" i="23"/>
  <c r="D16" i="23"/>
  <c r="D16" i="32" s="1"/>
  <c r="C16" i="23"/>
  <c r="E15" i="23"/>
  <c r="D15" i="23"/>
  <c r="D15" i="32" s="1"/>
  <c r="C15" i="23"/>
  <c r="C15" i="32" s="1"/>
  <c r="E14" i="23"/>
  <c r="D14" i="23"/>
  <c r="D14" i="32" s="1"/>
  <c r="C14" i="23"/>
  <c r="C14" i="32" s="1"/>
  <c r="E13" i="23"/>
  <c r="E13" i="32" s="1"/>
  <c r="D13" i="23"/>
  <c r="C13" i="23"/>
  <c r="E12" i="23"/>
  <c r="D12" i="23"/>
  <c r="C12" i="23"/>
  <c r="E11" i="23"/>
  <c r="E11" i="32" s="1"/>
  <c r="D11" i="23"/>
  <c r="D11" i="32" s="1"/>
  <c r="C11" i="23"/>
  <c r="C11" i="32" s="1"/>
  <c r="E10" i="23"/>
  <c r="D10" i="23"/>
  <c r="C10" i="23"/>
  <c r="J9" i="23"/>
  <c r="I9" i="23"/>
  <c r="I9" i="32" s="1"/>
  <c r="G9" i="23"/>
  <c r="G9" i="32" s="1"/>
  <c r="F9" i="23"/>
  <c r="F9" i="32" s="1"/>
  <c r="J9" i="24"/>
  <c r="I9" i="24"/>
  <c r="G9" i="24"/>
  <c r="F9" i="24"/>
  <c r="E33" i="24"/>
  <c r="D33" i="24"/>
  <c r="C33" i="24"/>
  <c r="B33" i="24" s="1"/>
  <c r="E32" i="24"/>
  <c r="D32" i="24"/>
  <c r="C32" i="24"/>
  <c r="E31" i="24"/>
  <c r="D31" i="24"/>
  <c r="C31" i="24"/>
  <c r="B31" i="24" s="1"/>
  <c r="E30" i="24"/>
  <c r="D30" i="24"/>
  <c r="C30" i="24"/>
  <c r="E29" i="24"/>
  <c r="D29" i="24"/>
  <c r="C29" i="24"/>
  <c r="C29" i="32" s="1"/>
  <c r="B29" i="24"/>
  <c r="E28" i="24"/>
  <c r="D28" i="24"/>
  <c r="C28" i="24"/>
  <c r="B28" i="24" s="1"/>
  <c r="E27" i="24"/>
  <c r="D27" i="24"/>
  <c r="C27" i="24"/>
  <c r="B27" i="24" s="1"/>
  <c r="E26" i="24"/>
  <c r="D26" i="24"/>
  <c r="C26" i="24"/>
  <c r="E25" i="24"/>
  <c r="D25" i="24"/>
  <c r="C25" i="24"/>
  <c r="B25" i="24" s="1"/>
  <c r="E24" i="24"/>
  <c r="D24" i="24"/>
  <c r="C24" i="24"/>
  <c r="E23" i="24"/>
  <c r="D23" i="24"/>
  <c r="C23" i="24"/>
  <c r="E22" i="24"/>
  <c r="D22" i="24"/>
  <c r="C22" i="24"/>
  <c r="B22" i="24" s="1"/>
  <c r="E21" i="24"/>
  <c r="D21" i="24"/>
  <c r="C21" i="24"/>
  <c r="B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B17" i="24"/>
  <c r="E16" i="24"/>
  <c r="D16" i="24"/>
  <c r="C16" i="24"/>
  <c r="B16" i="24" s="1"/>
  <c r="E15" i="24"/>
  <c r="D15" i="24"/>
  <c r="C15" i="24"/>
  <c r="B15" i="24"/>
  <c r="E14" i="24"/>
  <c r="D14" i="24"/>
  <c r="C14" i="24"/>
  <c r="B14" i="24" s="1"/>
  <c r="E13" i="24"/>
  <c r="D13" i="24"/>
  <c r="C13" i="24"/>
  <c r="B13" i="24"/>
  <c r="E12" i="24"/>
  <c r="D12" i="24"/>
  <c r="C12" i="24"/>
  <c r="E11" i="24"/>
  <c r="D11" i="24"/>
  <c r="C11" i="24"/>
  <c r="B11" i="24"/>
  <c r="E10" i="24"/>
  <c r="D10" i="24"/>
  <c r="C10" i="24"/>
  <c r="D9" i="24" l="1"/>
  <c r="D32" i="32"/>
  <c r="C21" i="32"/>
  <c r="D23" i="32"/>
  <c r="B12" i="24"/>
  <c r="B30" i="24"/>
  <c r="C30" i="32"/>
  <c r="H13" i="31"/>
  <c r="D9" i="31"/>
  <c r="D16" i="31"/>
  <c r="D10" i="30"/>
  <c r="D9" i="21"/>
  <c r="D9" i="30" s="1"/>
  <c r="H15" i="31"/>
  <c r="H15" i="30"/>
  <c r="H21" i="31"/>
  <c r="E29" i="31"/>
  <c r="E9" i="24"/>
  <c r="B23" i="24"/>
  <c r="D24" i="31"/>
  <c r="D32" i="31"/>
  <c r="D12" i="32"/>
  <c r="B18" i="22"/>
  <c r="C18" i="31"/>
  <c r="B24" i="31"/>
  <c r="E27" i="32"/>
  <c r="B26" i="22"/>
  <c r="B26" i="31" s="1"/>
  <c r="C26" i="31"/>
  <c r="C9" i="24"/>
  <c r="B19" i="24"/>
  <c r="B24" i="24"/>
  <c r="C12" i="32"/>
  <c r="E14" i="32"/>
  <c r="D17" i="32"/>
  <c r="E22" i="32"/>
  <c r="D25" i="32"/>
  <c r="C28" i="32"/>
  <c r="E30" i="32"/>
  <c r="D33" i="32"/>
  <c r="E10" i="31"/>
  <c r="E14" i="31"/>
  <c r="E18" i="31"/>
  <c r="E22" i="31"/>
  <c r="B11" i="21"/>
  <c r="B11" i="30" s="1"/>
  <c r="C11" i="30"/>
  <c r="B25" i="21"/>
  <c r="C25" i="30"/>
  <c r="B27" i="21"/>
  <c r="C27" i="30"/>
  <c r="C13" i="32"/>
  <c r="E32" i="32"/>
  <c r="C14" i="31"/>
  <c r="C33" i="32"/>
  <c r="B32" i="22"/>
  <c r="C32" i="31"/>
  <c r="J9" i="32"/>
  <c r="C23" i="32"/>
  <c r="C31" i="32"/>
  <c r="H14" i="31"/>
  <c r="B29" i="21"/>
  <c r="B29" i="30" s="1"/>
  <c r="D29" i="30"/>
  <c r="B33" i="21"/>
  <c r="D33" i="30"/>
  <c r="D10" i="31"/>
  <c r="B20" i="24"/>
  <c r="E12" i="32"/>
  <c r="E20" i="32"/>
  <c r="E28" i="32"/>
  <c r="H9" i="23"/>
  <c r="F9" i="31"/>
  <c r="C11" i="31"/>
  <c r="C15" i="31"/>
  <c r="B17" i="22"/>
  <c r="B17" i="31" s="1"/>
  <c r="C17" i="31"/>
  <c r="B19" i="22"/>
  <c r="C19" i="31"/>
  <c r="B21" i="22"/>
  <c r="C21" i="31"/>
  <c r="C23" i="31"/>
  <c r="H24" i="31"/>
  <c r="H26" i="31"/>
  <c r="H28" i="31"/>
  <c r="H30" i="31"/>
  <c r="H32" i="31"/>
  <c r="I9" i="30"/>
  <c r="E11" i="30"/>
  <c r="E13" i="30"/>
  <c r="E15" i="30"/>
  <c r="E17" i="30"/>
  <c r="E19" i="30"/>
  <c r="E21" i="30"/>
  <c r="E23" i="30"/>
  <c r="E25" i="30"/>
  <c r="E27" i="30"/>
  <c r="E29" i="30"/>
  <c r="E31" i="30"/>
  <c r="E33" i="30"/>
  <c r="C22" i="31"/>
  <c r="H29" i="31"/>
  <c r="B26" i="24"/>
  <c r="B30" i="22"/>
  <c r="B30" i="31" s="1"/>
  <c r="C30" i="31"/>
  <c r="H9" i="21"/>
  <c r="H10" i="30"/>
  <c r="H9" i="22"/>
  <c r="H9" i="31" s="1"/>
  <c r="H10" i="31"/>
  <c r="H22" i="31"/>
  <c r="B10" i="24"/>
  <c r="B18" i="24"/>
  <c r="D10" i="32"/>
  <c r="D18" i="32"/>
  <c r="D26" i="32"/>
  <c r="D11" i="31"/>
  <c r="D13" i="31"/>
  <c r="D17" i="31"/>
  <c r="D19" i="31"/>
  <c r="D21" i="31"/>
  <c r="H13" i="30"/>
  <c r="E16" i="32"/>
  <c r="B20" i="22"/>
  <c r="B20" i="31" s="1"/>
  <c r="C20" i="31"/>
  <c r="B28" i="22"/>
  <c r="C28" i="31"/>
  <c r="E25" i="32"/>
  <c r="E33" i="32"/>
  <c r="C26" i="32"/>
  <c r="B32" i="24"/>
  <c r="E10" i="32"/>
  <c r="D13" i="32"/>
  <c r="C16" i="32"/>
  <c r="E18" i="32"/>
  <c r="D21" i="32"/>
  <c r="C24" i="32"/>
  <c r="E26" i="32"/>
  <c r="D29" i="32"/>
  <c r="C32" i="32"/>
  <c r="I9" i="31"/>
  <c r="E13" i="31"/>
  <c r="E17" i="31"/>
  <c r="E21" i="31"/>
  <c r="D25" i="31"/>
  <c r="D27" i="31"/>
  <c r="D29" i="31"/>
  <c r="B33" i="22"/>
  <c r="D33" i="31"/>
  <c r="B10" i="21"/>
  <c r="C10" i="30"/>
  <c r="C12" i="30"/>
  <c r="C14" i="30"/>
  <c r="C16" i="30"/>
  <c r="C18" i="30"/>
  <c r="C20" i="30"/>
  <c r="B22" i="21"/>
  <c r="C22" i="30"/>
  <c r="B24" i="21"/>
  <c r="B24" i="30" s="1"/>
  <c r="C24" i="30"/>
  <c r="B26" i="21"/>
  <c r="C26" i="30"/>
  <c r="B28" i="21"/>
  <c r="B28" i="30" s="1"/>
  <c r="C28" i="30"/>
  <c r="C30" i="30"/>
  <c r="C32" i="30"/>
  <c r="E15" i="32"/>
  <c r="E23" i="32"/>
  <c r="E31" i="32"/>
  <c r="H9" i="24"/>
  <c r="G9" i="31"/>
  <c r="B25" i="22"/>
  <c r="C25" i="31"/>
  <c r="B27" i="22"/>
  <c r="B27" i="31" s="1"/>
  <c r="C27" i="31"/>
  <c r="B29" i="22"/>
  <c r="C29" i="31"/>
  <c r="B31" i="22"/>
  <c r="C31" i="31"/>
  <c r="C33" i="31"/>
  <c r="J9" i="30"/>
  <c r="H11" i="30"/>
  <c r="H17" i="30"/>
  <c r="H19" i="30"/>
  <c r="H21" i="30"/>
  <c r="H23" i="30"/>
  <c r="H25" i="30"/>
  <c r="H27" i="30"/>
  <c r="H29" i="30"/>
  <c r="H31" i="30"/>
  <c r="H33" i="30"/>
  <c r="B30" i="21"/>
  <c r="B31" i="21"/>
  <c r="B31" i="30" s="1"/>
  <c r="B32" i="21"/>
  <c r="B32" i="30" s="1"/>
  <c r="B12" i="21"/>
  <c r="B21" i="21"/>
  <c r="B21" i="30" s="1"/>
  <c r="B13" i="21"/>
  <c r="B13" i="30" s="1"/>
  <c r="B14" i="21"/>
  <c r="B15" i="21"/>
  <c r="B16" i="21"/>
  <c r="B18" i="21"/>
  <c r="B18" i="30" s="1"/>
  <c r="B19" i="21"/>
  <c r="B19" i="30" s="1"/>
  <c r="B20" i="21"/>
  <c r="B23" i="21"/>
  <c r="B23" i="30" s="1"/>
  <c r="E9" i="21"/>
  <c r="E9" i="30" s="1"/>
  <c r="B17" i="21"/>
  <c r="B22" i="22"/>
  <c r="B16" i="22"/>
  <c r="E9" i="22"/>
  <c r="B10" i="22"/>
  <c r="B11" i="22"/>
  <c r="B12" i="22"/>
  <c r="B14" i="22"/>
  <c r="B14" i="31" s="1"/>
  <c r="B15" i="22"/>
  <c r="B23" i="22"/>
  <c r="B13" i="22"/>
  <c r="E9" i="23"/>
  <c r="B13" i="23"/>
  <c r="B13" i="32" s="1"/>
  <c r="B17" i="23"/>
  <c r="B17" i="32" s="1"/>
  <c r="B21" i="23"/>
  <c r="B21" i="32" s="1"/>
  <c r="B25" i="23"/>
  <c r="B25" i="32" s="1"/>
  <c r="B29" i="23"/>
  <c r="B29" i="32" s="1"/>
  <c r="B33" i="23"/>
  <c r="B33" i="32" s="1"/>
  <c r="C9" i="21"/>
  <c r="C9" i="22"/>
  <c r="B10" i="23"/>
  <c r="B10" i="32" s="1"/>
  <c r="D9" i="23"/>
  <c r="B14" i="23"/>
  <c r="B14" i="32" s="1"/>
  <c r="B18" i="23"/>
  <c r="B18" i="32" s="1"/>
  <c r="B22" i="23"/>
  <c r="B22" i="32" s="1"/>
  <c r="B26" i="23"/>
  <c r="B26" i="32" s="1"/>
  <c r="B30" i="23"/>
  <c r="B30" i="32" s="1"/>
  <c r="B12" i="23"/>
  <c r="B12" i="32" s="1"/>
  <c r="B16" i="23"/>
  <c r="B16" i="32" s="1"/>
  <c r="B20" i="23"/>
  <c r="B20" i="32" s="1"/>
  <c r="B24" i="23"/>
  <c r="B24" i="32" s="1"/>
  <c r="B28" i="23"/>
  <c r="B28" i="32" s="1"/>
  <c r="B32" i="23"/>
  <c r="B11" i="23"/>
  <c r="B11" i="32" s="1"/>
  <c r="B15" i="23"/>
  <c r="B15" i="32" s="1"/>
  <c r="B19" i="23"/>
  <c r="B19" i="32" s="1"/>
  <c r="B23" i="23"/>
  <c r="B23" i="32" s="1"/>
  <c r="B27" i="23"/>
  <c r="B27" i="32" s="1"/>
  <c r="B31" i="23"/>
  <c r="B31" i="32" s="1"/>
  <c r="C9" i="23"/>
  <c r="C9" i="32" s="1"/>
  <c r="B28" i="31" l="1"/>
  <c r="B12" i="31"/>
  <c r="D9" i="32"/>
  <c r="B11" i="31"/>
  <c r="B20" i="30"/>
  <c r="B12" i="30"/>
  <c r="B25" i="31"/>
  <c r="B26" i="30"/>
  <c r="B33" i="30"/>
  <c r="B10" i="31"/>
  <c r="C9" i="31"/>
  <c r="B21" i="31"/>
  <c r="B16" i="31"/>
  <c r="B10" i="30"/>
  <c r="H9" i="32"/>
  <c r="B18" i="31"/>
  <c r="E9" i="32"/>
  <c r="B31" i="31"/>
  <c r="C9" i="30"/>
  <c r="B16" i="30"/>
  <c r="B23" i="31"/>
  <c r="B22" i="31"/>
  <c r="B15" i="30"/>
  <c r="B29" i="31"/>
  <c r="B22" i="30"/>
  <c r="H9" i="30"/>
  <c r="B19" i="31"/>
  <c r="B25" i="30"/>
  <c r="E9" i="31"/>
  <c r="B27" i="30"/>
  <c r="B13" i="31"/>
  <c r="B30" i="30"/>
  <c r="B9" i="24"/>
  <c r="B32" i="32"/>
  <c r="B15" i="31"/>
  <c r="B17" i="30"/>
  <c r="B14" i="30"/>
  <c r="B33" i="31"/>
  <c r="B32" i="31"/>
  <c r="B9" i="21"/>
  <c r="B9" i="22"/>
  <c r="B9" i="23"/>
  <c r="B9" i="32" s="1"/>
  <c r="B9" i="31" l="1"/>
  <c r="B9" i="30"/>
  <c r="H33" i="26"/>
  <c r="E33" i="26"/>
  <c r="E33" i="35" s="1"/>
  <c r="D33" i="26"/>
  <c r="C33" i="26"/>
  <c r="H32" i="26"/>
  <c r="H32" i="35" s="1"/>
  <c r="E32" i="26"/>
  <c r="D32" i="26"/>
  <c r="D32" i="35" s="1"/>
  <c r="C32" i="26"/>
  <c r="H31" i="26"/>
  <c r="E31" i="26"/>
  <c r="E31" i="35" s="1"/>
  <c r="D31" i="26"/>
  <c r="C31" i="26"/>
  <c r="H30" i="26"/>
  <c r="H30" i="35" s="1"/>
  <c r="E30" i="26"/>
  <c r="D30" i="26"/>
  <c r="D30" i="35" s="1"/>
  <c r="C30" i="26"/>
  <c r="H29" i="26"/>
  <c r="E29" i="26"/>
  <c r="E29" i="35" s="1"/>
  <c r="D29" i="26"/>
  <c r="C29" i="26"/>
  <c r="H28" i="26"/>
  <c r="H28" i="35" s="1"/>
  <c r="E28" i="26"/>
  <c r="D28" i="26"/>
  <c r="D28" i="35" s="1"/>
  <c r="C28" i="26"/>
  <c r="H27" i="26"/>
  <c r="E27" i="26"/>
  <c r="E27" i="35" s="1"/>
  <c r="D27" i="26"/>
  <c r="C27" i="26"/>
  <c r="H26" i="26"/>
  <c r="H26" i="35" s="1"/>
  <c r="E26" i="26"/>
  <c r="D26" i="26"/>
  <c r="D26" i="35" s="1"/>
  <c r="C26" i="26"/>
  <c r="H25" i="26"/>
  <c r="E25" i="26"/>
  <c r="E25" i="35" s="1"/>
  <c r="D25" i="26"/>
  <c r="C25" i="26"/>
  <c r="H24" i="26"/>
  <c r="H24" i="35" s="1"/>
  <c r="E24" i="26"/>
  <c r="D24" i="26"/>
  <c r="D24" i="35" s="1"/>
  <c r="C24" i="26"/>
  <c r="H23" i="26"/>
  <c r="E23" i="26"/>
  <c r="E23" i="35" s="1"/>
  <c r="D23" i="26"/>
  <c r="C23" i="26"/>
  <c r="H22" i="26"/>
  <c r="H22" i="35" s="1"/>
  <c r="E22" i="26"/>
  <c r="D22" i="26"/>
  <c r="D22" i="35" s="1"/>
  <c r="C22" i="26"/>
  <c r="H21" i="26"/>
  <c r="E21" i="26"/>
  <c r="E21" i="35" s="1"/>
  <c r="D21" i="26"/>
  <c r="C21" i="26"/>
  <c r="H20" i="26"/>
  <c r="H20" i="35" s="1"/>
  <c r="E20" i="26"/>
  <c r="D20" i="26"/>
  <c r="D20" i="35" s="1"/>
  <c r="C20" i="26"/>
  <c r="H19" i="26"/>
  <c r="E19" i="26"/>
  <c r="E19" i="35" s="1"/>
  <c r="D19" i="26"/>
  <c r="C19" i="26"/>
  <c r="H18" i="26"/>
  <c r="H18" i="35" s="1"/>
  <c r="E18" i="26"/>
  <c r="D18" i="26"/>
  <c r="D18" i="35" s="1"/>
  <c r="C18" i="26"/>
  <c r="H17" i="26"/>
  <c r="E17" i="26"/>
  <c r="E17" i="35" s="1"/>
  <c r="D17" i="26"/>
  <c r="C17" i="26"/>
  <c r="H16" i="26"/>
  <c r="H16" i="35" s="1"/>
  <c r="E16" i="26"/>
  <c r="D16" i="26"/>
  <c r="D16" i="35" s="1"/>
  <c r="C16" i="26"/>
  <c r="H15" i="26"/>
  <c r="E15" i="26"/>
  <c r="E15" i="35" s="1"/>
  <c r="D15" i="26"/>
  <c r="C15" i="26"/>
  <c r="H14" i="26"/>
  <c r="H14" i="35" s="1"/>
  <c r="E14" i="26"/>
  <c r="D14" i="26"/>
  <c r="D14" i="35" s="1"/>
  <c r="C14" i="26"/>
  <c r="H13" i="26"/>
  <c r="E13" i="26"/>
  <c r="E13" i="35" s="1"/>
  <c r="D13" i="26"/>
  <c r="C13" i="26"/>
  <c r="H12" i="26"/>
  <c r="H12" i="35" s="1"/>
  <c r="E12" i="26"/>
  <c r="D12" i="26"/>
  <c r="D12" i="35" s="1"/>
  <c r="C12" i="26"/>
  <c r="H11" i="26"/>
  <c r="E11" i="26"/>
  <c r="E11" i="35" s="1"/>
  <c r="D11" i="26"/>
  <c r="C11" i="26"/>
  <c r="H10" i="26"/>
  <c r="H10" i="35" s="1"/>
  <c r="E10" i="26"/>
  <c r="D10" i="26"/>
  <c r="C10" i="26"/>
  <c r="J9" i="26"/>
  <c r="I9" i="26"/>
  <c r="G9" i="26"/>
  <c r="F9" i="26"/>
  <c r="H33" i="25"/>
  <c r="H33" i="33" s="1"/>
  <c r="E33" i="25"/>
  <c r="E33" i="33" s="1"/>
  <c r="D33" i="25"/>
  <c r="D33" i="33" s="1"/>
  <c r="C33" i="25"/>
  <c r="H32" i="25"/>
  <c r="H32" i="33" s="1"/>
  <c r="E32" i="25"/>
  <c r="E32" i="33" s="1"/>
  <c r="D32" i="25"/>
  <c r="D32" i="33" s="1"/>
  <c r="C32" i="25"/>
  <c r="H31" i="25"/>
  <c r="H31" i="33" s="1"/>
  <c r="E31" i="25"/>
  <c r="E31" i="33" s="1"/>
  <c r="D31" i="25"/>
  <c r="D31" i="33" s="1"/>
  <c r="C31" i="25"/>
  <c r="H30" i="25"/>
  <c r="H30" i="33" s="1"/>
  <c r="E30" i="25"/>
  <c r="E30" i="33" s="1"/>
  <c r="D30" i="25"/>
  <c r="D30" i="33" s="1"/>
  <c r="C30" i="25"/>
  <c r="H29" i="25"/>
  <c r="H29" i="33" s="1"/>
  <c r="E29" i="25"/>
  <c r="E29" i="33" s="1"/>
  <c r="D29" i="25"/>
  <c r="D29" i="33" s="1"/>
  <c r="C29" i="25"/>
  <c r="H28" i="25"/>
  <c r="H28" i="33" s="1"/>
  <c r="E28" i="25"/>
  <c r="E28" i="33" s="1"/>
  <c r="D28" i="25"/>
  <c r="D28" i="33" s="1"/>
  <c r="C28" i="25"/>
  <c r="H27" i="25"/>
  <c r="H27" i="33" s="1"/>
  <c r="E27" i="25"/>
  <c r="E27" i="33" s="1"/>
  <c r="D27" i="25"/>
  <c r="D27" i="33" s="1"/>
  <c r="C27" i="25"/>
  <c r="H26" i="25"/>
  <c r="H26" i="33" s="1"/>
  <c r="E26" i="25"/>
  <c r="E26" i="33" s="1"/>
  <c r="D26" i="25"/>
  <c r="D26" i="33" s="1"/>
  <c r="C26" i="25"/>
  <c r="H25" i="25"/>
  <c r="H25" i="33" s="1"/>
  <c r="E25" i="25"/>
  <c r="E25" i="33" s="1"/>
  <c r="D25" i="25"/>
  <c r="D25" i="33" s="1"/>
  <c r="C25" i="25"/>
  <c r="H24" i="25"/>
  <c r="H24" i="33" s="1"/>
  <c r="E24" i="25"/>
  <c r="E24" i="33" s="1"/>
  <c r="D24" i="25"/>
  <c r="D24" i="33" s="1"/>
  <c r="C24" i="25"/>
  <c r="H23" i="25"/>
  <c r="H23" i="33" s="1"/>
  <c r="E23" i="25"/>
  <c r="E23" i="33" s="1"/>
  <c r="D23" i="25"/>
  <c r="D23" i="33" s="1"/>
  <c r="C23" i="25"/>
  <c r="H22" i="25"/>
  <c r="H22" i="33" s="1"/>
  <c r="E22" i="25"/>
  <c r="E22" i="33" s="1"/>
  <c r="D22" i="25"/>
  <c r="D22" i="33" s="1"/>
  <c r="C22" i="25"/>
  <c r="H21" i="25"/>
  <c r="H21" i="33" s="1"/>
  <c r="E21" i="25"/>
  <c r="E21" i="33" s="1"/>
  <c r="D21" i="25"/>
  <c r="C21" i="25"/>
  <c r="H20" i="25"/>
  <c r="H20" i="33" s="1"/>
  <c r="E20" i="25"/>
  <c r="E20" i="33" s="1"/>
  <c r="D20" i="25"/>
  <c r="C20" i="25"/>
  <c r="H19" i="25"/>
  <c r="H19" i="33" s="1"/>
  <c r="E19" i="25"/>
  <c r="E19" i="33" s="1"/>
  <c r="D19" i="25"/>
  <c r="D19" i="33" s="1"/>
  <c r="C19" i="25"/>
  <c r="H18" i="25"/>
  <c r="H18" i="33" s="1"/>
  <c r="E18" i="25"/>
  <c r="E18" i="33" s="1"/>
  <c r="D18" i="25"/>
  <c r="D18" i="33" s="1"/>
  <c r="C18" i="25"/>
  <c r="H17" i="25"/>
  <c r="H17" i="33" s="1"/>
  <c r="E17" i="25"/>
  <c r="E17" i="33" s="1"/>
  <c r="D17" i="25"/>
  <c r="C17" i="25"/>
  <c r="H16" i="25"/>
  <c r="H16" i="33" s="1"/>
  <c r="E16" i="25"/>
  <c r="E16" i="33" s="1"/>
  <c r="D16" i="25"/>
  <c r="C16" i="25"/>
  <c r="H15" i="25"/>
  <c r="H15" i="33" s="1"/>
  <c r="E15" i="25"/>
  <c r="E15" i="33" s="1"/>
  <c r="D15" i="25"/>
  <c r="D15" i="33" s="1"/>
  <c r="C15" i="25"/>
  <c r="H14" i="25"/>
  <c r="H14" i="33" s="1"/>
  <c r="E14" i="25"/>
  <c r="E14" i="33" s="1"/>
  <c r="D14" i="25"/>
  <c r="D14" i="33" s="1"/>
  <c r="C14" i="25"/>
  <c r="H13" i="25"/>
  <c r="H13" i="33" s="1"/>
  <c r="E13" i="25"/>
  <c r="E13" i="33" s="1"/>
  <c r="D13" i="25"/>
  <c r="C13" i="25"/>
  <c r="H12" i="25"/>
  <c r="H12" i="33" s="1"/>
  <c r="E12" i="25"/>
  <c r="E12" i="33" s="1"/>
  <c r="D12" i="25"/>
  <c r="C12" i="25"/>
  <c r="H11" i="25"/>
  <c r="H11" i="33" s="1"/>
  <c r="E11" i="25"/>
  <c r="E11" i="33" s="1"/>
  <c r="D11" i="25"/>
  <c r="D11" i="33" s="1"/>
  <c r="C11" i="25"/>
  <c r="H10" i="25"/>
  <c r="E10" i="25"/>
  <c r="E10" i="33" s="1"/>
  <c r="D10" i="25"/>
  <c r="D10" i="33" s="1"/>
  <c r="C10" i="25"/>
  <c r="J9" i="25"/>
  <c r="J9" i="33" s="1"/>
  <c r="I9" i="25"/>
  <c r="G9" i="25"/>
  <c r="G9" i="33" s="1"/>
  <c r="F9" i="25"/>
  <c r="H33" i="20"/>
  <c r="H33" i="29" s="1"/>
  <c r="E33" i="20"/>
  <c r="E33" i="29" s="1"/>
  <c r="D33" i="20"/>
  <c r="D33" i="29" s="1"/>
  <c r="C33" i="20"/>
  <c r="C33" i="29" s="1"/>
  <c r="H32" i="20"/>
  <c r="H32" i="29" s="1"/>
  <c r="E32" i="20"/>
  <c r="E32" i="29" s="1"/>
  <c r="D32" i="20"/>
  <c r="D32" i="29" s="1"/>
  <c r="C32" i="20"/>
  <c r="C32" i="29" s="1"/>
  <c r="H31" i="20"/>
  <c r="H31" i="29" s="1"/>
  <c r="E31" i="20"/>
  <c r="E31" i="29" s="1"/>
  <c r="D31" i="20"/>
  <c r="D31" i="29" s="1"/>
  <c r="C31" i="20"/>
  <c r="C31" i="29" s="1"/>
  <c r="H30" i="20"/>
  <c r="H30" i="29" s="1"/>
  <c r="E30" i="20"/>
  <c r="E30" i="29" s="1"/>
  <c r="D30" i="20"/>
  <c r="D30" i="29" s="1"/>
  <c r="C30" i="20"/>
  <c r="C30" i="29" s="1"/>
  <c r="H29" i="20"/>
  <c r="H29" i="29" s="1"/>
  <c r="E29" i="20"/>
  <c r="E29" i="29" s="1"/>
  <c r="D29" i="20"/>
  <c r="D29" i="29" s="1"/>
  <c r="C29" i="20"/>
  <c r="C29" i="29" s="1"/>
  <c r="H28" i="20"/>
  <c r="H28" i="29" s="1"/>
  <c r="E28" i="20"/>
  <c r="E28" i="29" s="1"/>
  <c r="D28" i="20"/>
  <c r="D28" i="29" s="1"/>
  <c r="C28" i="20"/>
  <c r="C28" i="29" s="1"/>
  <c r="H27" i="20"/>
  <c r="H27" i="29" s="1"/>
  <c r="E27" i="20"/>
  <c r="E27" i="29" s="1"/>
  <c r="D27" i="20"/>
  <c r="D27" i="29" s="1"/>
  <c r="C27" i="20"/>
  <c r="C27" i="29" s="1"/>
  <c r="H26" i="20"/>
  <c r="H26" i="29" s="1"/>
  <c r="E26" i="20"/>
  <c r="E26" i="29" s="1"/>
  <c r="D26" i="20"/>
  <c r="D26" i="29" s="1"/>
  <c r="C26" i="20"/>
  <c r="C26" i="29" s="1"/>
  <c r="H25" i="20"/>
  <c r="H25" i="29" s="1"/>
  <c r="E25" i="20"/>
  <c r="E25" i="29" s="1"/>
  <c r="D25" i="20"/>
  <c r="D25" i="29" s="1"/>
  <c r="C25" i="20"/>
  <c r="C25" i="29" s="1"/>
  <c r="H24" i="20"/>
  <c r="H24" i="29" s="1"/>
  <c r="E24" i="20"/>
  <c r="E24" i="29" s="1"/>
  <c r="D24" i="20"/>
  <c r="D24" i="29" s="1"/>
  <c r="C24" i="20"/>
  <c r="C24" i="29" s="1"/>
  <c r="H23" i="20"/>
  <c r="H23" i="29" s="1"/>
  <c r="E23" i="20"/>
  <c r="E23" i="29" s="1"/>
  <c r="D23" i="20"/>
  <c r="D23" i="29" s="1"/>
  <c r="C23" i="20"/>
  <c r="C23" i="29" s="1"/>
  <c r="H22" i="20"/>
  <c r="H22" i="29" s="1"/>
  <c r="E22" i="20"/>
  <c r="E22" i="29" s="1"/>
  <c r="D22" i="20"/>
  <c r="D22" i="29" s="1"/>
  <c r="C22" i="20"/>
  <c r="C22" i="29" s="1"/>
  <c r="H21" i="20"/>
  <c r="H21" i="29" s="1"/>
  <c r="E21" i="20"/>
  <c r="E21" i="29" s="1"/>
  <c r="D21" i="20"/>
  <c r="D21" i="29" s="1"/>
  <c r="C21" i="20"/>
  <c r="C21" i="29" s="1"/>
  <c r="H20" i="20"/>
  <c r="H20" i="29" s="1"/>
  <c r="E20" i="20"/>
  <c r="E20" i="29" s="1"/>
  <c r="D20" i="20"/>
  <c r="D20" i="29" s="1"/>
  <c r="C20" i="20"/>
  <c r="C20" i="29" s="1"/>
  <c r="H19" i="20"/>
  <c r="H19" i="29" s="1"/>
  <c r="E19" i="20"/>
  <c r="E19" i="29" s="1"/>
  <c r="D19" i="20"/>
  <c r="D19" i="29" s="1"/>
  <c r="C19" i="20"/>
  <c r="C19" i="29" s="1"/>
  <c r="H18" i="20"/>
  <c r="H18" i="29" s="1"/>
  <c r="E18" i="20"/>
  <c r="E18" i="29" s="1"/>
  <c r="D18" i="20"/>
  <c r="D18" i="29" s="1"/>
  <c r="C18" i="20"/>
  <c r="C18" i="29" s="1"/>
  <c r="H17" i="20"/>
  <c r="H17" i="29" s="1"/>
  <c r="E17" i="20"/>
  <c r="E17" i="29" s="1"/>
  <c r="D17" i="20"/>
  <c r="D17" i="29" s="1"/>
  <c r="C17" i="20"/>
  <c r="C17" i="29" s="1"/>
  <c r="H16" i="20"/>
  <c r="H16" i="29" s="1"/>
  <c r="E16" i="20"/>
  <c r="E16" i="29" s="1"/>
  <c r="D16" i="20"/>
  <c r="D16" i="29" s="1"/>
  <c r="C16" i="20"/>
  <c r="C16" i="29" s="1"/>
  <c r="H15" i="20"/>
  <c r="H15" i="29" s="1"/>
  <c r="E15" i="20"/>
  <c r="E15" i="29" s="1"/>
  <c r="D15" i="20"/>
  <c r="D15" i="29" s="1"/>
  <c r="C15" i="20"/>
  <c r="C15" i="29" s="1"/>
  <c r="H14" i="20"/>
  <c r="H14" i="29" s="1"/>
  <c r="E14" i="20"/>
  <c r="E14" i="29" s="1"/>
  <c r="D14" i="20"/>
  <c r="D14" i="29" s="1"/>
  <c r="C14" i="20"/>
  <c r="C14" i="29" s="1"/>
  <c r="H13" i="20"/>
  <c r="H13" i="29" s="1"/>
  <c r="E13" i="20"/>
  <c r="E13" i="29" s="1"/>
  <c r="D13" i="20"/>
  <c r="D13" i="29" s="1"/>
  <c r="C13" i="20"/>
  <c r="C13" i="29" s="1"/>
  <c r="H12" i="20"/>
  <c r="H12" i="29" s="1"/>
  <c r="E12" i="20"/>
  <c r="E12" i="29" s="1"/>
  <c r="D12" i="20"/>
  <c r="D12" i="29" s="1"/>
  <c r="C12" i="20"/>
  <c r="C12" i="29" s="1"/>
  <c r="H11" i="20"/>
  <c r="H11" i="29" s="1"/>
  <c r="E11" i="20"/>
  <c r="E11" i="29" s="1"/>
  <c r="D11" i="20"/>
  <c r="D11" i="29" s="1"/>
  <c r="C11" i="20"/>
  <c r="C11" i="29" s="1"/>
  <c r="H10" i="20"/>
  <c r="E10" i="20"/>
  <c r="E10" i="29" s="1"/>
  <c r="D10" i="20"/>
  <c r="C10" i="20"/>
  <c r="C10" i="29" s="1"/>
  <c r="J9" i="20"/>
  <c r="J9" i="29" s="1"/>
  <c r="I9" i="20"/>
  <c r="I9" i="29" s="1"/>
  <c r="G9" i="20"/>
  <c r="G9" i="29" s="1"/>
  <c r="F9" i="20"/>
  <c r="F9" i="29" s="1"/>
  <c r="E9" i="20"/>
  <c r="E9" i="29" s="1"/>
  <c r="H33" i="19"/>
  <c r="E33" i="19"/>
  <c r="D33" i="19"/>
  <c r="C33" i="19"/>
  <c r="C33" i="28" s="1"/>
  <c r="H32" i="19"/>
  <c r="E32" i="19"/>
  <c r="E32" i="28" s="1"/>
  <c r="D32" i="19"/>
  <c r="D32" i="28" s="1"/>
  <c r="C32" i="19"/>
  <c r="C32" i="28" s="1"/>
  <c r="H31" i="19"/>
  <c r="E31" i="19"/>
  <c r="D31" i="19"/>
  <c r="C31" i="19"/>
  <c r="C31" i="28" s="1"/>
  <c r="H30" i="19"/>
  <c r="E30" i="19"/>
  <c r="E30" i="28" s="1"/>
  <c r="D30" i="19"/>
  <c r="D30" i="28" s="1"/>
  <c r="C30" i="19"/>
  <c r="C30" i="28" s="1"/>
  <c r="H29" i="19"/>
  <c r="E29" i="19"/>
  <c r="D29" i="19"/>
  <c r="C29" i="19"/>
  <c r="C29" i="28" s="1"/>
  <c r="H28" i="19"/>
  <c r="E28" i="19"/>
  <c r="E28" i="28" s="1"/>
  <c r="D28" i="19"/>
  <c r="D28" i="28" s="1"/>
  <c r="C28" i="19"/>
  <c r="C28" i="28" s="1"/>
  <c r="H27" i="19"/>
  <c r="E27" i="19"/>
  <c r="D27" i="19"/>
  <c r="C27" i="19"/>
  <c r="C27" i="28" s="1"/>
  <c r="H26" i="19"/>
  <c r="E26" i="19"/>
  <c r="E26" i="28" s="1"/>
  <c r="D26" i="19"/>
  <c r="D26" i="28" s="1"/>
  <c r="C26" i="19"/>
  <c r="C26" i="28" s="1"/>
  <c r="H25" i="19"/>
  <c r="E25" i="19"/>
  <c r="D25" i="19"/>
  <c r="C25" i="19"/>
  <c r="C25" i="28" s="1"/>
  <c r="H24" i="19"/>
  <c r="E24" i="19"/>
  <c r="E24" i="28" s="1"/>
  <c r="D24" i="19"/>
  <c r="D24" i="28" s="1"/>
  <c r="C24" i="19"/>
  <c r="C24" i="28" s="1"/>
  <c r="H23" i="19"/>
  <c r="E23" i="19"/>
  <c r="D23" i="19"/>
  <c r="C23" i="19"/>
  <c r="C23" i="28" s="1"/>
  <c r="H22" i="19"/>
  <c r="E22" i="19"/>
  <c r="E22" i="28" s="1"/>
  <c r="D22" i="19"/>
  <c r="D22" i="28" s="1"/>
  <c r="C22" i="19"/>
  <c r="C22" i="28" s="1"/>
  <c r="H21" i="19"/>
  <c r="E21" i="19"/>
  <c r="D21" i="19"/>
  <c r="C21" i="19"/>
  <c r="C21" i="28" s="1"/>
  <c r="H20" i="19"/>
  <c r="E20" i="19"/>
  <c r="E20" i="28" s="1"/>
  <c r="D20" i="19"/>
  <c r="D20" i="28" s="1"/>
  <c r="C20" i="19"/>
  <c r="C20" i="28" s="1"/>
  <c r="H19" i="19"/>
  <c r="E19" i="19"/>
  <c r="D19" i="19"/>
  <c r="C19" i="19"/>
  <c r="C19" i="28" s="1"/>
  <c r="H18" i="19"/>
  <c r="E18" i="19"/>
  <c r="E18" i="28" s="1"/>
  <c r="D18" i="19"/>
  <c r="D18" i="28" s="1"/>
  <c r="C18" i="19"/>
  <c r="C18" i="28" s="1"/>
  <c r="H17" i="19"/>
  <c r="E17" i="19"/>
  <c r="D17" i="19"/>
  <c r="C17" i="19"/>
  <c r="C17" i="28" s="1"/>
  <c r="H16" i="19"/>
  <c r="E16" i="19"/>
  <c r="E16" i="28" s="1"/>
  <c r="D16" i="19"/>
  <c r="D16" i="28" s="1"/>
  <c r="C16" i="19"/>
  <c r="C16" i="28" s="1"/>
  <c r="H15" i="19"/>
  <c r="E15" i="19"/>
  <c r="D15" i="19"/>
  <c r="C15" i="19"/>
  <c r="C15" i="28" s="1"/>
  <c r="H14" i="19"/>
  <c r="E14" i="19"/>
  <c r="E14" i="28" s="1"/>
  <c r="D14" i="19"/>
  <c r="D14" i="28" s="1"/>
  <c r="C14" i="19"/>
  <c r="C14" i="28" s="1"/>
  <c r="H13" i="19"/>
  <c r="E13" i="19"/>
  <c r="D13" i="19"/>
  <c r="C13" i="19"/>
  <c r="C13" i="28" s="1"/>
  <c r="H12" i="19"/>
  <c r="E12" i="19"/>
  <c r="E12" i="28" s="1"/>
  <c r="D12" i="19"/>
  <c r="D12" i="28" s="1"/>
  <c r="C12" i="19"/>
  <c r="C12" i="28" s="1"/>
  <c r="H11" i="19"/>
  <c r="E11" i="19"/>
  <c r="D11" i="19"/>
  <c r="C11" i="19"/>
  <c r="C11" i="28" s="1"/>
  <c r="H10" i="19"/>
  <c r="E10" i="19"/>
  <c r="E10" i="28" s="1"/>
  <c r="D10" i="19"/>
  <c r="C10" i="19"/>
  <c r="J9" i="19"/>
  <c r="I9" i="19"/>
  <c r="G9" i="19"/>
  <c r="F9" i="19"/>
  <c r="F9" i="28" s="1"/>
  <c r="H33" i="18"/>
  <c r="H33" i="27" s="1"/>
  <c r="E33" i="18"/>
  <c r="D33" i="18"/>
  <c r="D33" i="27" s="1"/>
  <c r="C33" i="18"/>
  <c r="C33" i="27" s="1"/>
  <c r="H32" i="18"/>
  <c r="E32" i="18"/>
  <c r="E32" i="27" s="1"/>
  <c r="D32" i="18"/>
  <c r="C32" i="18"/>
  <c r="H31" i="18"/>
  <c r="H31" i="27" s="1"/>
  <c r="E31" i="18"/>
  <c r="D31" i="18"/>
  <c r="D31" i="27" s="1"/>
  <c r="C31" i="18"/>
  <c r="C31" i="27" s="1"/>
  <c r="H30" i="18"/>
  <c r="E30" i="18"/>
  <c r="E30" i="27" s="1"/>
  <c r="D30" i="18"/>
  <c r="C30" i="18"/>
  <c r="H29" i="18"/>
  <c r="H29" i="27" s="1"/>
  <c r="E29" i="18"/>
  <c r="D29" i="18"/>
  <c r="D29" i="27" s="1"/>
  <c r="C29" i="18"/>
  <c r="C29" i="27" s="1"/>
  <c r="H28" i="18"/>
  <c r="E28" i="18"/>
  <c r="E28" i="27" s="1"/>
  <c r="D28" i="18"/>
  <c r="C28" i="18"/>
  <c r="H27" i="18"/>
  <c r="H27" i="27" s="1"/>
  <c r="E27" i="18"/>
  <c r="D27" i="18"/>
  <c r="D27" i="27" s="1"/>
  <c r="C27" i="18"/>
  <c r="C27" i="27" s="1"/>
  <c r="H26" i="18"/>
  <c r="E26" i="18"/>
  <c r="E26" i="27" s="1"/>
  <c r="D26" i="18"/>
  <c r="C26" i="18"/>
  <c r="H25" i="18"/>
  <c r="H25" i="27" s="1"/>
  <c r="E25" i="18"/>
  <c r="D25" i="18"/>
  <c r="D25" i="27" s="1"/>
  <c r="C25" i="18"/>
  <c r="C25" i="27" s="1"/>
  <c r="H24" i="18"/>
  <c r="E24" i="18"/>
  <c r="E24" i="27" s="1"/>
  <c r="D24" i="18"/>
  <c r="C24" i="18"/>
  <c r="H23" i="18"/>
  <c r="H23" i="27" s="1"/>
  <c r="E23" i="18"/>
  <c r="D23" i="18"/>
  <c r="D23" i="27" s="1"/>
  <c r="C23" i="18"/>
  <c r="C23" i="27" s="1"/>
  <c r="H22" i="18"/>
  <c r="E22" i="18"/>
  <c r="E22" i="27" s="1"/>
  <c r="D22" i="18"/>
  <c r="C22" i="18"/>
  <c r="H21" i="18"/>
  <c r="H21" i="27" s="1"/>
  <c r="E21" i="18"/>
  <c r="D21" i="18"/>
  <c r="D21" i="27" s="1"/>
  <c r="C21" i="18"/>
  <c r="C21" i="27" s="1"/>
  <c r="H20" i="18"/>
  <c r="E20" i="18"/>
  <c r="E20" i="27" s="1"/>
  <c r="D20" i="18"/>
  <c r="C20" i="18"/>
  <c r="H19" i="18"/>
  <c r="H19" i="27" s="1"/>
  <c r="E19" i="18"/>
  <c r="D19" i="18"/>
  <c r="D19" i="27" s="1"/>
  <c r="C19" i="18"/>
  <c r="C19" i="27" s="1"/>
  <c r="H18" i="18"/>
  <c r="E18" i="18"/>
  <c r="E18" i="27" s="1"/>
  <c r="D18" i="18"/>
  <c r="C18" i="18"/>
  <c r="H17" i="18"/>
  <c r="H17" i="27" s="1"/>
  <c r="E17" i="18"/>
  <c r="D17" i="18"/>
  <c r="D17" i="27" s="1"/>
  <c r="C17" i="18"/>
  <c r="C17" i="27" s="1"/>
  <c r="H16" i="18"/>
  <c r="E16" i="18"/>
  <c r="E16" i="27" s="1"/>
  <c r="D16" i="18"/>
  <c r="C16" i="18"/>
  <c r="H15" i="18"/>
  <c r="H15" i="27" s="1"/>
  <c r="E15" i="18"/>
  <c r="D15" i="18"/>
  <c r="D15" i="27" s="1"/>
  <c r="C15" i="18"/>
  <c r="C15" i="27" s="1"/>
  <c r="H14" i="18"/>
  <c r="E14" i="18"/>
  <c r="E14" i="27" s="1"/>
  <c r="D14" i="18"/>
  <c r="C14" i="18"/>
  <c r="H13" i="18"/>
  <c r="H13" i="27" s="1"/>
  <c r="E13" i="18"/>
  <c r="D13" i="18"/>
  <c r="D13" i="27" s="1"/>
  <c r="C13" i="18"/>
  <c r="C13" i="27" s="1"/>
  <c r="H12" i="18"/>
  <c r="E12" i="18"/>
  <c r="E12" i="27" s="1"/>
  <c r="D12" i="18"/>
  <c r="C12" i="18"/>
  <c r="H11" i="18"/>
  <c r="H11" i="27" s="1"/>
  <c r="E11" i="18"/>
  <c r="D11" i="18"/>
  <c r="D11" i="27" s="1"/>
  <c r="C11" i="18"/>
  <c r="C11" i="27" s="1"/>
  <c r="H10" i="18"/>
  <c r="E10" i="18"/>
  <c r="E10" i="27" s="1"/>
  <c r="D10" i="18"/>
  <c r="C10" i="18"/>
  <c r="J9" i="18"/>
  <c r="J9" i="27" s="1"/>
  <c r="I9" i="18"/>
  <c r="G9" i="18"/>
  <c r="G9" i="27" s="1"/>
  <c r="F9" i="18"/>
  <c r="F9" i="27" s="1"/>
  <c r="C11" i="5"/>
  <c r="D11" i="5"/>
  <c r="C12" i="5"/>
  <c r="D12" i="5"/>
  <c r="D12" i="17" s="1"/>
  <c r="B13" i="5"/>
  <c r="C13" i="5"/>
  <c r="D13" i="5"/>
  <c r="D13" i="17" s="1"/>
  <c r="C14" i="5"/>
  <c r="D14" i="5"/>
  <c r="D14" i="17" s="1"/>
  <c r="C15" i="5"/>
  <c r="D15" i="5"/>
  <c r="C16" i="5"/>
  <c r="D16" i="5"/>
  <c r="D16" i="17" s="1"/>
  <c r="C17" i="5"/>
  <c r="D17" i="5"/>
  <c r="D17" i="17" s="1"/>
  <c r="C18" i="5"/>
  <c r="D18" i="5"/>
  <c r="D18" i="17" s="1"/>
  <c r="C19" i="5"/>
  <c r="D19" i="5"/>
  <c r="C20" i="5"/>
  <c r="D20" i="5"/>
  <c r="D20" i="17" s="1"/>
  <c r="C21" i="5"/>
  <c r="C21" i="17" s="1"/>
  <c r="D21" i="5"/>
  <c r="C22" i="5"/>
  <c r="D22" i="5"/>
  <c r="D22" i="17" s="1"/>
  <c r="C23" i="5"/>
  <c r="D23" i="5"/>
  <c r="D23" i="17" s="1"/>
  <c r="C24" i="5"/>
  <c r="D24" i="5"/>
  <c r="D24" i="17" s="1"/>
  <c r="B25" i="5"/>
  <c r="C25" i="5"/>
  <c r="D25" i="5"/>
  <c r="C26" i="5"/>
  <c r="D26" i="5"/>
  <c r="D26" i="17" s="1"/>
  <c r="C27" i="5"/>
  <c r="D27" i="5"/>
  <c r="C28" i="5"/>
  <c r="D28" i="5"/>
  <c r="D28" i="17" s="1"/>
  <c r="C29" i="5"/>
  <c r="D29" i="5"/>
  <c r="C30" i="5"/>
  <c r="D30" i="5"/>
  <c r="D30" i="17" s="1"/>
  <c r="C31" i="5"/>
  <c r="D31" i="5"/>
  <c r="D31" i="17" s="1"/>
  <c r="C32" i="5"/>
  <c r="D32" i="5"/>
  <c r="D32" i="17" s="1"/>
  <c r="C33" i="5"/>
  <c r="D33" i="5"/>
  <c r="B33" i="5" s="1"/>
  <c r="B10" i="5"/>
  <c r="D10" i="5"/>
  <c r="D10" i="17" s="1"/>
  <c r="C10" i="5"/>
  <c r="C10" i="17" s="1"/>
  <c r="H11" i="5"/>
  <c r="H11" i="17" s="1"/>
  <c r="H12" i="5"/>
  <c r="H12" i="17" s="1"/>
  <c r="H13" i="5"/>
  <c r="H14" i="5"/>
  <c r="H15" i="5"/>
  <c r="H16" i="5"/>
  <c r="H16" i="17" s="1"/>
  <c r="H17" i="5"/>
  <c r="H18" i="5"/>
  <c r="H18" i="17" s="1"/>
  <c r="H19" i="5"/>
  <c r="H19" i="17" s="1"/>
  <c r="H20" i="5"/>
  <c r="H20" i="17" s="1"/>
  <c r="H21" i="5"/>
  <c r="H22" i="5"/>
  <c r="H23" i="5"/>
  <c r="H24" i="5"/>
  <c r="H24" i="17" s="1"/>
  <c r="H25" i="5"/>
  <c r="H26" i="5"/>
  <c r="H26" i="17" s="1"/>
  <c r="H27" i="5"/>
  <c r="H27" i="17" s="1"/>
  <c r="H28" i="5"/>
  <c r="H28" i="17" s="1"/>
  <c r="H29" i="5"/>
  <c r="H30" i="5"/>
  <c r="H31" i="5"/>
  <c r="H32" i="5"/>
  <c r="H32" i="17" s="1"/>
  <c r="H33" i="5"/>
  <c r="H10" i="5"/>
  <c r="H10" i="17" s="1"/>
  <c r="E11" i="5"/>
  <c r="E11" i="17" s="1"/>
  <c r="E12" i="5"/>
  <c r="E13" i="5"/>
  <c r="E13" i="17" s="1"/>
  <c r="E14" i="5"/>
  <c r="E15" i="5"/>
  <c r="E15" i="17" s="1"/>
  <c r="E16" i="5"/>
  <c r="E16" i="17" s="1"/>
  <c r="E17" i="5"/>
  <c r="E17" i="17" s="1"/>
  <c r="E18" i="5"/>
  <c r="E18" i="17" s="1"/>
  <c r="E19" i="5"/>
  <c r="E19" i="17" s="1"/>
  <c r="E20" i="5"/>
  <c r="E21" i="5"/>
  <c r="E21" i="17" s="1"/>
  <c r="E22" i="5"/>
  <c r="E23" i="5"/>
  <c r="E23" i="17" s="1"/>
  <c r="E24" i="5"/>
  <c r="E24" i="17" s="1"/>
  <c r="E25" i="5"/>
  <c r="E25" i="17" s="1"/>
  <c r="E26" i="5"/>
  <c r="E26" i="17" s="1"/>
  <c r="E27" i="5"/>
  <c r="E27" i="17" s="1"/>
  <c r="E28" i="5"/>
  <c r="E29" i="5"/>
  <c r="E29" i="17" s="1"/>
  <c r="E30" i="5"/>
  <c r="E31" i="5"/>
  <c r="E31" i="17" s="1"/>
  <c r="E32" i="5"/>
  <c r="E32" i="17" s="1"/>
  <c r="E33" i="5"/>
  <c r="E33" i="17" s="1"/>
  <c r="E10" i="5"/>
  <c r="E10" i="17" s="1"/>
  <c r="J9" i="5"/>
  <c r="J9" i="17" s="1"/>
  <c r="I9" i="5"/>
  <c r="I9" i="17" s="1"/>
  <c r="G9" i="5"/>
  <c r="F9" i="5"/>
  <c r="B28" i="5" l="1"/>
  <c r="C28" i="17"/>
  <c r="B21" i="5"/>
  <c r="C17" i="17"/>
  <c r="D9" i="19"/>
  <c r="D10" i="28"/>
  <c r="C10" i="35"/>
  <c r="C10" i="33"/>
  <c r="C12" i="35"/>
  <c r="C12" i="33"/>
  <c r="C14" i="35"/>
  <c r="C14" i="33"/>
  <c r="C16" i="35"/>
  <c r="C16" i="33"/>
  <c r="C18" i="35"/>
  <c r="C18" i="33"/>
  <c r="C20" i="35"/>
  <c r="C20" i="33"/>
  <c r="C22" i="35"/>
  <c r="C22" i="33"/>
  <c r="C24" i="35"/>
  <c r="C24" i="33"/>
  <c r="C26" i="35"/>
  <c r="C26" i="33"/>
  <c r="C28" i="35"/>
  <c r="C28" i="33"/>
  <c r="C30" i="35"/>
  <c r="C30" i="33"/>
  <c r="C32" i="35"/>
  <c r="C32" i="33"/>
  <c r="H33" i="17"/>
  <c r="H25" i="17"/>
  <c r="H17" i="17"/>
  <c r="B31" i="5"/>
  <c r="C31" i="17"/>
  <c r="D27" i="17"/>
  <c r="B24" i="5"/>
  <c r="C24" i="17"/>
  <c r="B17" i="5"/>
  <c r="B17" i="17" s="1"/>
  <c r="C13" i="17"/>
  <c r="I9" i="27"/>
  <c r="E11" i="27"/>
  <c r="E13" i="27"/>
  <c r="E15" i="27"/>
  <c r="E17" i="27"/>
  <c r="E19" i="27"/>
  <c r="E21" i="27"/>
  <c r="E23" i="27"/>
  <c r="E25" i="27"/>
  <c r="E27" i="27"/>
  <c r="E29" i="27"/>
  <c r="E31" i="27"/>
  <c r="E33" i="27"/>
  <c r="B12" i="25"/>
  <c r="B12" i="33" s="1"/>
  <c r="D12" i="33"/>
  <c r="B16" i="25"/>
  <c r="B16" i="33" s="1"/>
  <c r="D16" i="33"/>
  <c r="B20" i="25"/>
  <c r="B20" i="33" s="1"/>
  <c r="D20" i="33"/>
  <c r="G9" i="35"/>
  <c r="D11" i="35"/>
  <c r="D13" i="35"/>
  <c r="D15" i="35"/>
  <c r="D17" i="35"/>
  <c r="D19" i="35"/>
  <c r="D21" i="35"/>
  <c r="D23" i="35"/>
  <c r="D25" i="35"/>
  <c r="D27" i="35"/>
  <c r="D29" i="35"/>
  <c r="D31" i="35"/>
  <c r="D33" i="35"/>
  <c r="B27" i="5"/>
  <c r="C27" i="17"/>
  <c r="B20" i="5"/>
  <c r="B20" i="17" s="1"/>
  <c r="C20" i="17"/>
  <c r="H12" i="28"/>
  <c r="H20" i="28"/>
  <c r="H26" i="28"/>
  <c r="H32" i="28"/>
  <c r="C14" i="27"/>
  <c r="C20" i="27"/>
  <c r="C24" i="27"/>
  <c r="C28" i="27"/>
  <c r="C30" i="27"/>
  <c r="C32" i="27"/>
  <c r="H9" i="25"/>
  <c r="H9" i="33" s="1"/>
  <c r="H10" i="33"/>
  <c r="J9" i="35"/>
  <c r="H11" i="35"/>
  <c r="H13" i="35"/>
  <c r="H15" i="35"/>
  <c r="H17" i="35"/>
  <c r="H19" i="35"/>
  <c r="H21" i="35"/>
  <c r="H23" i="35"/>
  <c r="H25" i="35"/>
  <c r="H27" i="35"/>
  <c r="H29" i="35"/>
  <c r="H31" i="35"/>
  <c r="H33" i="35"/>
  <c r="F9" i="17"/>
  <c r="E30" i="17"/>
  <c r="E22" i="17"/>
  <c r="E14" i="17"/>
  <c r="H30" i="17"/>
  <c r="H22" i="17"/>
  <c r="H14" i="17"/>
  <c r="C33" i="17"/>
  <c r="D29" i="17"/>
  <c r="B26" i="5"/>
  <c r="C26" i="17"/>
  <c r="B19" i="5"/>
  <c r="C19" i="17"/>
  <c r="D15" i="17"/>
  <c r="B12" i="5"/>
  <c r="C12" i="17"/>
  <c r="D10" i="27"/>
  <c r="D12" i="27"/>
  <c r="D14" i="27"/>
  <c r="D16" i="27"/>
  <c r="D18" i="27"/>
  <c r="D20" i="27"/>
  <c r="D22" i="27"/>
  <c r="D24" i="27"/>
  <c r="D26" i="27"/>
  <c r="D28" i="27"/>
  <c r="D30" i="27"/>
  <c r="D32" i="27"/>
  <c r="G9" i="28"/>
  <c r="D11" i="28"/>
  <c r="D13" i="28"/>
  <c r="D15" i="28"/>
  <c r="D17" i="28"/>
  <c r="D19" i="28"/>
  <c r="D21" i="28"/>
  <c r="D23" i="28"/>
  <c r="D25" i="28"/>
  <c r="D27" i="28"/>
  <c r="D29" i="28"/>
  <c r="D31" i="28"/>
  <c r="D33" i="28"/>
  <c r="F9" i="35"/>
  <c r="F9" i="33"/>
  <c r="C11" i="35"/>
  <c r="C11" i="33"/>
  <c r="C13" i="35"/>
  <c r="C13" i="33"/>
  <c r="C15" i="35"/>
  <c r="C15" i="33"/>
  <c r="C17" i="35"/>
  <c r="C17" i="33"/>
  <c r="C19" i="35"/>
  <c r="C19" i="33"/>
  <c r="C21" i="35"/>
  <c r="C21" i="33"/>
  <c r="C23" i="35"/>
  <c r="C23" i="33"/>
  <c r="C25" i="35"/>
  <c r="C25" i="33"/>
  <c r="C27" i="35"/>
  <c r="C27" i="33"/>
  <c r="C29" i="35"/>
  <c r="C29" i="33"/>
  <c r="C31" i="35"/>
  <c r="C31" i="33"/>
  <c r="C33" i="35"/>
  <c r="C33" i="33"/>
  <c r="B32" i="5"/>
  <c r="C32" i="17"/>
  <c r="B14" i="5"/>
  <c r="C14" i="17"/>
  <c r="C9" i="19"/>
  <c r="C10" i="28"/>
  <c r="H9" i="20"/>
  <c r="H9" i="29" s="1"/>
  <c r="H10" i="29"/>
  <c r="H9" i="19"/>
  <c r="H9" i="28" s="1"/>
  <c r="H10" i="28"/>
  <c r="H14" i="28"/>
  <c r="H18" i="28"/>
  <c r="H24" i="28"/>
  <c r="H30" i="28"/>
  <c r="H31" i="17"/>
  <c r="H15" i="17"/>
  <c r="B30" i="5"/>
  <c r="B30" i="17" s="1"/>
  <c r="C30" i="17"/>
  <c r="D19" i="17"/>
  <c r="C12" i="27"/>
  <c r="C18" i="27"/>
  <c r="C26" i="27"/>
  <c r="G9" i="17"/>
  <c r="H21" i="17"/>
  <c r="D11" i="17"/>
  <c r="I9" i="28"/>
  <c r="E15" i="28"/>
  <c r="E19" i="28"/>
  <c r="E25" i="28"/>
  <c r="E31" i="28"/>
  <c r="B13" i="25"/>
  <c r="B13" i="33" s="1"/>
  <c r="D13" i="33"/>
  <c r="B17" i="25"/>
  <c r="B17" i="33" s="1"/>
  <c r="D17" i="33"/>
  <c r="B21" i="25"/>
  <c r="B21" i="33" s="1"/>
  <c r="D21" i="33"/>
  <c r="H16" i="28"/>
  <c r="H22" i="28"/>
  <c r="H28" i="28"/>
  <c r="H23" i="17"/>
  <c r="D33" i="17"/>
  <c r="B23" i="5"/>
  <c r="C23" i="17"/>
  <c r="B16" i="5"/>
  <c r="C16" i="17"/>
  <c r="C10" i="27"/>
  <c r="C16" i="27"/>
  <c r="C22" i="27"/>
  <c r="H29" i="17"/>
  <c r="H13" i="17"/>
  <c r="C29" i="17"/>
  <c r="D25" i="17"/>
  <c r="B22" i="5"/>
  <c r="C22" i="17"/>
  <c r="B15" i="5"/>
  <c r="C15" i="17"/>
  <c r="E9" i="19"/>
  <c r="E9" i="28" s="1"/>
  <c r="E11" i="28"/>
  <c r="E13" i="28"/>
  <c r="E17" i="28"/>
  <c r="E21" i="28"/>
  <c r="E23" i="28"/>
  <c r="E27" i="28"/>
  <c r="E29" i="28"/>
  <c r="E33" i="28"/>
  <c r="D9" i="20"/>
  <c r="D9" i="29" s="1"/>
  <c r="D10" i="29"/>
  <c r="E28" i="17"/>
  <c r="E20" i="17"/>
  <c r="E12" i="17"/>
  <c r="B29" i="5"/>
  <c r="C25" i="17"/>
  <c r="D21" i="17"/>
  <c r="B18" i="5"/>
  <c r="C18" i="17"/>
  <c r="C9" i="5"/>
  <c r="C9" i="17" s="1"/>
  <c r="C11" i="17"/>
  <c r="H10" i="27"/>
  <c r="H12" i="27"/>
  <c r="H14" i="27"/>
  <c r="H16" i="27"/>
  <c r="H18" i="27"/>
  <c r="H20" i="27"/>
  <c r="H22" i="27"/>
  <c r="H24" i="27"/>
  <c r="H26" i="27"/>
  <c r="H28" i="27"/>
  <c r="H30" i="27"/>
  <c r="H32" i="27"/>
  <c r="J9" i="28"/>
  <c r="H11" i="28"/>
  <c r="H13" i="28"/>
  <c r="H15" i="28"/>
  <c r="H17" i="28"/>
  <c r="H19" i="28"/>
  <c r="H21" i="28"/>
  <c r="H23" i="28"/>
  <c r="H25" i="28"/>
  <c r="H27" i="28"/>
  <c r="H29" i="28"/>
  <c r="H31" i="28"/>
  <c r="H33" i="28"/>
  <c r="I9" i="35"/>
  <c r="I9" i="33"/>
  <c r="E10" i="35"/>
  <c r="E12" i="35"/>
  <c r="E14" i="35"/>
  <c r="E16" i="35"/>
  <c r="E18" i="35"/>
  <c r="E20" i="35"/>
  <c r="E22" i="35"/>
  <c r="E24" i="35"/>
  <c r="E26" i="35"/>
  <c r="E28" i="35"/>
  <c r="E30" i="35"/>
  <c r="E32" i="35"/>
  <c r="E9" i="26"/>
  <c r="B20" i="26"/>
  <c r="B20" i="35" s="1"/>
  <c r="D9" i="26"/>
  <c r="D10" i="35"/>
  <c r="B22" i="26"/>
  <c r="B23" i="26"/>
  <c r="B24" i="26"/>
  <c r="B26" i="26"/>
  <c r="B27" i="26"/>
  <c r="B28" i="26"/>
  <c r="B30" i="26"/>
  <c r="B31" i="26"/>
  <c r="B31" i="35" s="1"/>
  <c r="B33" i="26"/>
  <c r="B33" i="35" s="1"/>
  <c r="B18" i="18"/>
  <c r="B19" i="18"/>
  <c r="B19" i="27" s="1"/>
  <c r="B22" i="18"/>
  <c r="B22" i="27" s="1"/>
  <c r="B23" i="18"/>
  <c r="B25" i="18"/>
  <c r="B25" i="27" s="1"/>
  <c r="B15" i="18"/>
  <c r="B17" i="18"/>
  <c r="B26" i="18"/>
  <c r="B26" i="27" s="1"/>
  <c r="B28" i="18"/>
  <c r="B32" i="18"/>
  <c r="B10" i="18"/>
  <c r="B10" i="27" s="1"/>
  <c r="B12" i="18"/>
  <c r="B24" i="19"/>
  <c r="B24" i="28" s="1"/>
  <c r="B10" i="19"/>
  <c r="B11" i="19"/>
  <c r="B13" i="19"/>
  <c r="B13" i="28" s="1"/>
  <c r="B14" i="19"/>
  <c r="B15" i="19"/>
  <c r="B17" i="19"/>
  <c r="B17" i="28" s="1"/>
  <c r="B18" i="19"/>
  <c r="B19" i="19"/>
  <c r="B19" i="28" s="1"/>
  <c r="B21" i="19"/>
  <c r="B22" i="19"/>
  <c r="B22" i="28" s="1"/>
  <c r="B23" i="19"/>
  <c r="B23" i="28" s="1"/>
  <c r="B25" i="19"/>
  <c r="B26" i="19"/>
  <c r="B27" i="19"/>
  <c r="B27" i="28" s="1"/>
  <c r="B29" i="19"/>
  <c r="B29" i="28" s="1"/>
  <c r="B30" i="19"/>
  <c r="B31" i="19"/>
  <c r="B33" i="19"/>
  <c r="B12" i="19"/>
  <c r="B12" i="28" s="1"/>
  <c r="B28" i="19"/>
  <c r="B16" i="19"/>
  <c r="B16" i="28" s="1"/>
  <c r="B32" i="19"/>
  <c r="B32" i="28" s="1"/>
  <c r="B20" i="19"/>
  <c r="B20" i="28" s="1"/>
  <c r="B20" i="20"/>
  <c r="B20" i="29" s="1"/>
  <c r="B22" i="20"/>
  <c r="B22" i="29" s="1"/>
  <c r="B23" i="20"/>
  <c r="B23" i="29" s="1"/>
  <c r="B27" i="20"/>
  <c r="B27" i="29" s="1"/>
  <c r="B24" i="20"/>
  <c r="B24" i="29" s="1"/>
  <c r="B26" i="20"/>
  <c r="B26" i="29" s="1"/>
  <c r="B28" i="20"/>
  <c r="B28" i="29" s="1"/>
  <c r="B30" i="20"/>
  <c r="B30" i="29" s="1"/>
  <c r="B31" i="20"/>
  <c r="B31" i="29" s="1"/>
  <c r="B32" i="20"/>
  <c r="B32" i="29" s="1"/>
  <c r="B10" i="20"/>
  <c r="B10" i="29" s="1"/>
  <c r="B11" i="20"/>
  <c r="B11" i="29" s="1"/>
  <c r="B12" i="20"/>
  <c r="B12" i="29" s="1"/>
  <c r="B14" i="20"/>
  <c r="B14" i="29" s="1"/>
  <c r="B15" i="20"/>
  <c r="B15" i="29" s="1"/>
  <c r="B16" i="20"/>
  <c r="B16" i="29" s="1"/>
  <c r="B18" i="20"/>
  <c r="B18" i="29" s="1"/>
  <c r="B19" i="20"/>
  <c r="B19" i="29" s="1"/>
  <c r="B17" i="20"/>
  <c r="B17" i="29" s="1"/>
  <c r="B21" i="20"/>
  <c r="B21" i="29" s="1"/>
  <c r="B29" i="20"/>
  <c r="B29" i="29" s="1"/>
  <c r="B13" i="20"/>
  <c r="B13" i="29" s="1"/>
  <c r="B33" i="20"/>
  <c r="B33" i="29" s="1"/>
  <c r="B25" i="20"/>
  <c r="B25" i="29" s="1"/>
  <c r="E9" i="25"/>
  <c r="E9" i="33" s="1"/>
  <c r="B10" i="25"/>
  <c r="B10" i="33" s="1"/>
  <c r="B11" i="25"/>
  <c r="B11" i="33" s="1"/>
  <c r="B22" i="25"/>
  <c r="B22" i="33" s="1"/>
  <c r="B23" i="25"/>
  <c r="B23" i="33" s="1"/>
  <c r="B24" i="25"/>
  <c r="B24" i="33" s="1"/>
  <c r="B26" i="25"/>
  <c r="B26" i="33" s="1"/>
  <c r="B27" i="25"/>
  <c r="B27" i="33" s="1"/>
  <c r="D9" i="25"/>
  <c r="D9" i="33" s="1"/>
  <c r="B25" i="25"/>
  <c r="B25" i="33" s="1"/>
  <c r="B28" i="25"/>
  <c r="B28" i="33" s="1"/>
  <c r="B29" i="25"/>
  <c r="B29" i="33" s="1"/>
  <c r="B32" i="25"/>
  <c r="B32" i="33" s="1"/>
  <c r="B33" i="25"/>
  <c r="B33" i="33" s="1"/>
  <c r="B14" i="25"/>
  <c r="B14" i="33" s="1"/>
  <c r="B15" i="25"/>
  <c r="B15" i="33" s="1"/>
  <c r="B30" i="25"/>
  <c r="B30" i="33" s="1"/>
  <c r="B31" i="25"/>
  <c r="B31" i="33" s="1"/>
  <c r="B18" i="25"/>
  <c r="B18" i="33" s="1"/>
  <c r="B19" i="25"/>
  <c r="B19" i="33" s="1"/>
  <c r="H9" i="26"/>
  <c r="B32" i="26"/>
  <c r="B32" i="35" s="1"/>
  <c r="B21" i="26"/>
  <c r="B21" i="35" s="1"/>
  <c r="B25" i="26"/>
  <c r="B25" i="35" s="1"/>
  <c r="B10" i="26"/>
  <c r="B10" i="35" s="1"/>
  <c r="B11" i="26"/>
  <c r="B12" i="26"/>
  <c r="B12" i="35" s="1"/>
  <c r="B14" i="26"/>
  <c r="B15" i="26"/>
  <c r="B16" i="26"/>
  <c r="B16" i="35" s="1"/>
  <c r="B18" i="26"/>
  <c r="B18" i="35" s="1"/>
  <c r="B19" i="26"/>
  <c r="B17" i="26"/>
  <c r="B13" i="26"/>
  <c r="B13" i="35" s="1"/>
  <c r="B29" i="26"/>
  <c r="C9" i="26"/>
  <c r="C9" i="25"/>
  <c r="C9" i="20"/>
  <c r="C9" i="29" s="1"/>
  <c r="D9" i="18"/>
  <c r="D9" i="27" s="1"/>
  <c r="H9" i="18"/>
  <c r="B20" i="18"/>
  <c r="B20" i="27" s="1"/>
  <c r="B11" i="18"/>
  <c r="B14" i="18"/>
  <c r="B14" i="27" s="1"/>
  <c r="B27" i="18"/>
  <c r="B31" i="18"/>
  <c r="B31" i="27" s="1"/>
  <c r="B33" i="18"/>
  <c r="B33" i="27" s="1"/>
  <c r="B16" i="18"/>
  <c r="B16" i="27" s="1"/>
  <c r="B24" i="18"/>
  <c r="B24" i="27" s="1"/>
  <c r="E9" i="18"/>
  <c r="C9" i="18"/>
  <c r="B13" i="18"/>
  <c r="B13" i="17" s="1"/>
  <c r="B21" i="18"/>
  <c r="B21" i="27" s="1"/>
  <c r="B29" i="18"/>
  <c r="B30" i="18"/>
  <c r="B30" i="27" s="1"/>
  <c r="D9" i="5"/>
  <c r="D9" i="17" s="1"/>
  <c r="B11" i="5"/>
  <c r="H9" i="5"/>
  <c r="H9" i="17" s="1"/>
  <c r="E9" i="5"/>
  <c r="B26" i="35" l="1"/>
  <c r="B26" i="28"/>
  <c r="B15" i="28"/>
  <c r="B32" i="27"/>
  <c r="B24" i="35"/>
  <c r="B14" i="17"/>
  <c r="B12" i="17"/>
  <c r="B29" i="27"/>
  <c r="C9" i="35"/>
  <c r="C9" i="33"/>
  <c r="B15" i="35"/>
  <c r="H9" i="35"/>
  <c r="B28" i="28"/>
  <c r="B25" i="28"/>
  <c r="B14" i="28"/>
  <c r="B28" i="27"/>
  <c r="B18" i="27"/>
  <c r="B23" i="35"/>
  <c r="B18" i="17"/>
  <c r="B23" i="17"/>
  <c r="B25" i="17"/>
  <c r="B24" i="17"/>
  <c r="D9" i="28"/>
  <c r="B16" i="17"/>
  <c r="B22" i="35"/>
  <c r="B13" i="27"/>
  <c r="B29" i="35"/>
  <c r="B33" i="28"/>
  <c r="B11" i="28"/>
  <c r="B17" i="27"/>
  <c r="B32" i="17"/>
  <c r="B19" i="17"/>
  <c r="B21" i="17"/>
  <c r="E9" i="17"/>
  <c r="C9" i="27"/>
  <c r="B11" i="27"/>
  <c r="B11" i="35"/>
  <c r="B31" i="28"/>
  <c r="B21" i="28"/>
  <c r="B10" i="28"/>
  <c r="B15" i="27"/>
  <c r="B30" i="35"/>
  <c r="D9" i="35"/>
  <c r="B29" i="17"/>
  <c r="B15" i="17"/>
  <c r="B27" i="17"/>
  <c r="B31" i="17"/>
  <c r="E9" i="27"/>
  <c r="B17" i="35"/>
  <c r="B30" i="28"/>
  <c r="B28" i="35"/>
  <c r="B26" i="17"/>
  <c r="B10" i="17"/>
  <c r="B28" i="17"/>
  <c r="B27" i="27"/>
  <c r="B14" i="35"/>
  <c r="B9" i="5"/>
  <c r="B9" i="17" s="1"/>
  <c r="B11" i="17"/>
  <c r="H9" i="27"/>
  <c r="B19" i="35"/>
  <c r="B18" i="28"/>
  <c r="B12" i="27"/>
  <c r="B23" i="27"/>
  <c r="B27" i="35"/>
  <c r="E9" i="35"/>
  <c r="B22" i="17"/>
  <c r="C9" i="28"/>
  <c r="B33" i="17"/>
  <c r="B9" i="19"/>
  <c r="B9" i="28" s="1"/>
  <c r="B9" i="20"/>
  <c r="B9" i="29" s="1"/>
  <c r="B9" i="25"/>
  <c r="B9" i="33" s="1"/>
  <c r="B9" i="26"/>
  <c r="B9" i="35" s="1"/>
  <c r="B9" i="18"/>
  <c r="B9" i="27" s="1"/>
</calcChain>
</file>

<file path=xl/sharedStrings.xml><?xml version="1.0" encoding="utf-8"?>
<sst xmlns="http://schemas.openxmlformats.org/spreadsheetml/2006/main" count="1446" uniqueCount="138">
  <si>
    <r>
      <t>з неї /</t>
    </r>
    <r>
      <rPr>
        <i/>
        <sz val="11"/>
        <color rgb="FF000000"/>
        <rFont val="Times New Roman"/>
        <family val="1"/>
        <charset val="204"/>
      </rPr>
      <t xml:space="preserve"> of which</t>
    </r>
  </si>
  <si>
    <t>Україна</t>
  </si>
  <si>
    <t>Ukraine</t>
  </si>
  <si>
    <t>Вінницька</t>
  </si>
  <si>
    <t>Vinnytsya</t>
  </si>
  <si>
    <t>Волинська</t>
  </si>
  <si>
    <t>Volyn</t>
  </si>
  <si>
    <t>Дніпропетровська</t>
  </si>
  <si>
    <t>Dnipropetrovsk</t>
  </si>
  <si>
    <t>Донецька</t>
  </si>
  <si>
    <t xml:space="preserve">Donetsk </t>
  </si>
  <si>
    <t>Житомирська</t>
  </si>
  <si>
    <t>Zhytomyr</t>
  </si>
  <si>
    <t>Закарпатська</t>
  </si>
  <si>
    <t>Zakarpattya</t>
  </si>
  <si>
    <t>Запорізька</t>
  </si>
  <si>
    <t>Zaporizhya</t>
  </si>
  <si>
    <t>Івано-Франківська</t>
  </si>
  <si>
    <t>Ivano-Frankivsk</t>
  </si>
  <si>
    <t>Київська</t>
  </si>
  <si>
    <t>Kyiv</t>
  </si>
  <si>
    <t>Кіровоградська</t>
  </si>
  <si>
    <t>Kirovohrad</t>
  </si>
  <si>
    <t>Луганська</t>
  </si>
  <si>
    <t>Luhansk</t>
  </si>
  <si>
    <t>Львівська</t>
  </si>
  <si>
    <t>Lviv</t>
  </si>
  <si>
    <t>Миколаївська</t>
  </si>
  <si>
    <t>Mykolayiv</t>
  </si>
  <si>
    <t>Одеська</t>
  </si>
  <si>
    <t>Odesa</t>
  </si>
  <si>
    <t>Полтавська</t>
  </si>
  <si>
    <t>Poltava</t>
  </si>
  <si>
    <t>Рівненська</t>
  </si>
  <si>
    <t>Rivne</t>
  </si>
  <si>
    <t>Сумська</t>
  </si>
  <si>
    <t xml:space="preserve">Sumy </t>
  </si>
  <si>
    <t>Тернопільська</t>
  </si>
  <si>
    <t>Ternopil</t>
  </si>
  <si>
    <t>Харківська</t>
  </si>
  <si>
    <t>Kharkiv</t>
  </si>
  <si>
    <t>Херсонська</t>
  </si>
  <si>
    <t>Kherson</t>
  </si>
  <si>
    <t>Хмельницька</t>
  </si>
  <si>
    <t>Khmelnytskiy</t>
  </si>
  <si>
    <t>Черкаська</t>
  </si>
  <si>
    <t>Cherkasy</t>
  </si>
  <si>
    <t>Чернівецька</t>
  </si>
  <si>
    <t>Chernivtsi</t>
  </si>
  <si>
    <t>Чернігівська</t>
  </si>
  <si>
    <t>Chernihiv</t>
  </si>
  <si>
    <r>
      <t xml:space="preserve">продукція тваринництва / 
</t>
    </r>
    <r>
      <rPr>
        <i/>
        <sz val="11"/>
        <color rgb="FF000000"/>
        <rFont val="Times New Roman"/>
        <family val="1"/>
        <charset val="204"/>
      </rPr>
      <t xml:space="preserve">animal production </t>
    </r>
  </si>
  <si>
    <r>
      <t>Господарства усіх категорій /
 A</t>
    </r>
    <r>
      <rPr>
        <i/>
        <sz val="11"/>
        <color rgb="FF000000"/>
        <rFont val="Times New Roman"/>
        <family val="1"/>
        <charset val="204"/>
      </rPr>
      <t>ll agricultural holdings</t>
    </r>
  </si>
  <si>
    <r>
      <t xml:space="preserve">господарства населення /
</t>
    </r>
    <r>
      <rPr>
        <i/>
        <sz val="11"/>
        <color rgb="FF000000"/>
        <rFont val="Times New Roman"/>
        <family val="1"/>
        <charset val="204"/>
      </rPr>
      <t xml:space="preserve"> households</t>
    </r>
  </si>
  <si>
    <r>
      <t>продукція сільського господарства /</t>
    </r>
    <r>
      <rPr>
        <i/>
        <sz val="11"/>
        <color rgb="FF000000"/>
        <rFont val="Times New Roman"/>
        <family val="1"/>
        <charset val="204"/>
      </rPr>
      <t xml:space="preserve">
agricultural production </t>
    </r>
  </si>
  <si>
    <r>
      <t xml:space="preserve">продукція рослинництва /
</t>
    </r>
    <r>
      <rPr>
        <i/>
        <sz val="11"/>
        <color rgb="FF000000"/>
        <rFont val="Times New Roman"/>
        <family val="1"/>
        <charset val="204"/>
      </rPr>
      <t xml:space="preserve">crop production </t>
    </r>
  </si>
  <si>
    <r>
      <t>У тому числі /</t>
    </r>
    <r>
      <rPr>
        <i/>
        <sz val="11"/>
        <color rgb="FF000000"/>
        <rFont val="Times New Roman"/>
        <family val="1"/>
        <charset val="204"/>
      </rPr>
      <t xml:space="preserve"> Including</t>
    </r>
  </si>
  <si>
    <r>
      <t xml:space="preserve">Роки / 
</t>
    </r>
    <r>
      <rPr>
        <i/>
        <sz val="11"/>
        <color rgb="FF000000"/>
        <rFont val="Times New Roman"/>
        <family val="1"/>
        <charset val="204"/>
      </rPr>
      <t>Years</t>
    </r>
  </si>
  <si>
    <t>2017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</si>
  <si>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</si>
  <si>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</si>
  <si>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</si>
  <si>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</si>
  <si>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</si>
  <si>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</si>
  <si>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</si>
  <si>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</si>
  <si>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</si>
  <si>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</si>
  <si>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</si>
  <si>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</si>
  <si>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r>
      <rPr>
        <b/>
        <sz val="12"/>
        <rFont val="Times New Roman"/>
        <family val="1"/>
        <charset val="204"/>
      </rPr>
      <t>Зміст</t>
    </r>
    <r>
      <rPr>
        <b/>
        <i/>
        <sz val="12"/>
        <rFont val="Times New Roman"/>
        <family val="1"/>
        <charset val="204"/>
      </rPr>
      <t xml:space="preserve"> /
 Contents</t>
    </r>
  </si>
  <si>
    <r>
      <rPr>
        <sz val="11"/>
        <rFont val="Times New Roman"/>
        <family val="1"/>
        <charset val="204"/>
      </rPr>
      <t>Стор. /</t>
    </r>
    <r>
      <rPr>
        <b/>
        <sz val="11"/>
        <rFont val="Times New Roman"/>
        <family val="1"/>
        <charset val="204"/>
      </rPr>
      <t xml:space="preserve">
</t>
    </r>
    <r>
      <rPr>
        <i/>
        <sz val="11"/>
        <rFont val="Times New Roman"/>
        <family val="1"/>
        <charset val="204"/>
      </rPr>
      <t>Page</t>
    </r>
  </si>
  <si>
    <t>2018</t>
  </si>
  <si>
    <r>
      <t xml:space="preserve">підприємства /
</t>
    </r>
    <r>
      <rPr>
        <i/>
        <sz val="11"/>
        <color rgb="FF000000"/>
        <rFont val="Times New Roman"/>
        <family val="1"/>
        <charset val="204"/>
      </rPr>
      <t>enterprises</t>
    </r>
  </si>
  <si>
    <t>Indices of agricultural production in 2018</t>
  </si>
  <si>
    <t>Agricultural production in 2018</t>
  </si>
  <si>
    <t>Indices of agricultural production in 2017</t>
  </si>
  <si>
    <t>Agricultural production in 2017</t>
  </si>
  <si>
    <t>Indices of agricultural production in 2016</t>
  </si>
  <si>
    <t>Agricultural production in 2016</t>
  </si>
  <si>
    <t>Agricultural production in 2015</t>
  </si>
  <si>
    <t>Indices of agricultural production in 2015</t>
  </si>
  <si>
    <t>Agricultural production in 2014</t>
  </si>
  <si>
    <t>Indices of agricultural production in 2014</t>
  </si>
  <si>
    <t>Indices of agricultural production in 2013</t>
  </si>
  <si>
    <t>Agricultural production in 2013</t>
  </si>
  <si>
    <t>Agricultural production in 2012</t>
  </si>
  <si>
    <t>Indices of agricultural production in 2012</t>
  </si>
  <si>
    <t>Agricultural production in 2011</t>
  </si>
  <si>
    <t>Indices of agricultural production in 2011</t>
  </si>
  <si>
    <t>Indices of agricultural production in 2010</t>
  </si>
  <si>
    <t>Agricultural production in 2010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</si>
  <si>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</si>
  <si>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</si>
  <si>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</si>
  <si>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</si>
  <si>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</si>
  <si>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</si>
  <si>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</si>
  <si>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</si>
  <si>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</si>
  <si>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Індекси сільськогосподарської продукції за 2010 рік</t>
  </si>
  <si>
    <t>Продукція сільського господарства за 2010 рік</t>
  </si>
  <si>
    <t>Індекси сільськогосподарської продукції за 2011 рік</t>
  </si>
  <si>
    <t>Продукція сільського господарства за 2011 рік</t>
  </si>
  <si>
    <t>Індекси сільськогосподарської продукції за 2012 рік</t>
  </si>
  <si>
    <t>Продукція сільського господарства за 2012 рік</t>
  </si>
  <si>
    <t>Індекси сільськогосподарської продукції за 2013 рік</t>
  </si>
  <si>
    <t>Продукція сільського господарства за 2013 рік</t>
  </si>
  <si>
    <t>Індекси сільськогосподарської продукції за 2014 рік</t>
  </si>
  <si>
    <t>Продукція сільського господарства за 2014 рік</t>
  </si>
  <si>
    <t>Індекси сільськогосподарської продукції за 2015 рік</t>
  </si>
  <si>
    <t>Продукція сільського господарства за 2015 рік</t>
  </si>
  <si>
    <t>Індекси сільськогосподарської продукції за 2016 рік</t>
  </si>
  <si>
    <t>Продукція сільського господарства за 2016 рік</t>
  </si>
  <si>
    <t>Індекси сільськогосподарської продукції за 2017 рік</t>
  </si>
  <si>
    <t>Продукція сільського господарства за 2017 рік</t>
  </si>
  <si>
    <t>Індекси сільськогосподарської продукції за 2018 рік</t>
  </si>
  <si>
    <t>Продукція сільського господарства за 2018 рік</t>
  </si>
  <si>
    <t>(відсотків до попереднього року /</t>
  </si>
  <si>
    <r>
      <t>per cent to the previous year</t>
    </r>
    <r>
      <rPr>
        <sz val="11"/>
        <color theme="1"/>
        <rFont val="Times New Roman"/>
        <family val="1"/>
        <charset val="204"/>
      </rPr>
      <t>)</t>
    </r>
  </si>
  <si>
    <r>
      <t>per cent to the previous year</t>
    </r>
    <r>
      <rPr>
        <sz val="11"/>
        <color rgb="FF000000"/>
        <rFont val="Times New Roman"/>
        <family val="1"/>
        <charset val="204"/>
      </rPr>
      <t>)</t>
    </r>
  </si>
  <si>
    <t>Індекси сільськогосподарської продукції за 2010-2018 роки</t>
  </si>
  <si>
    <t>Indices of agricultural production in 2010-2018</t>
  </si>
  <si>
    <t>Продукція сільського господарства за 2009 рік</t>
  </si>
  <si>
    <t>Agricultural production in 2009</t>
  </si>
  <si>
    <t>Продукція сільського господарства за 2009-2018 роки</t>
  </si>
  <si>
    <t>Agricultural production in 2009-2018</t>
  </si>
  <si>
    <r>
      <t xml:space="preserve">1  </t>
    </r>
    <r>
      <rPr>
        <sz val="10"/>
        <color theme="1"/>
        <rFont val="Times New Roman"/>
        <family val="1"/>
        <charset val="204"/>
      </rPr>
      <t xml:space="preserve">Тут і далі дані за 2009-2018 роки наведено без урахування тимчасово окупованої території Автономної Республіки Крим, м. Севастополя, а також за 2014-2018 роки без урахування частини тимчасово окупованих територій у Донецькій та Луганській областях. </t>
    </r>
    <r>
      <rPr>
        <i/>
        <sz val="10"/>
        <color theme="1"/>
        <rFont val="Times New Roman"/>
        <family val="1"/>
        <charset val="204"/>
      </rPr>
      <t>/ Here and further data for 2009-2018 to exclude the temporarily occupied territories of the Autonomous Republic of Crimea, the city of Sevastopol, data for 2014-2018  to exclude the temporarily occupied territories in the Donetk and Luhansk regions.</t>
    </r>
  </si>
  <si>
    <t>Agricultural productionin in 2016 constant prices 2009-2018</t>
  </si>
  <si>
    <t>Продукція сільського господарства у постійних цінах 2016 року за 2009- 2018 роки</t>
  </si>
  <si>
    <r>
      <t>Продукція сільського господарства за 2009-2018 роки</t>
    </r>
    <r>
      <rPr>
        <b/>
        <vertAlign val="superscript"/>
        <sz val="12"/>
        <color theme="1"/>
        <rFont val="Times New Roman"/>
        <family val="1"/>
        <charset val="204"/>
      </rPr>
      <t>1</t>
    </r>
  </si>
  <si>
    <t xml:space="preserve"> </t>
  </si>
  <si>
    <r>
      <rPr>
        <b/>
        <sz val="10"/>
        <rFont val="Times New Roman"/>
        <family val="1"/>
        <charset val="204"/>
      </rPr>
      <t>Примітка</t>
    </r>
    <r>
      <rPr>
        <sz val="10"/>
        <rFont val="Times New Roman"/>
        <family val="1"/>
        <charset val="204"/>
      </rPr>
      <t xml:space="preserve">.  Ця статистична інформація містить результати перерахунків обсягів та індексів продукції сільського господарства з 2009 року по 2018 рік у постійних цінах 2016 року. / </t>
    </r>
    <r>
      <rPr>
        <b/>
        <sz val="10"/>
        <rFont val="Times New Roman"/>
        <family val="1"/>
        <charset val="204"/>
      </rPr>
      <t>Note</t>
    </r>
    <r>
      <rPr>
        <sz val="10"/>
        <rFont val="Times New Roman"/>
        <family val="1"/>
        <charset val="204"/>
      </rPr>
      <t xml:space="preserve">. </t>
    </r>
    <r>
      <rPr>
        <i/>
        <sz val="10"/>
        <rFont val="Times New Roman"/>
        <family val="1"/>
        <charset val="204"/>
      </rPr>
      <t>The statistical information contains the results of the recalculations of volumes and indices of agricultural production from 2009 to 2018 at constant prices 2016.</t>
    </r>
  </si>
  <si>
    <t>(у постійних цінах 2016 року; мільйонів гривень /</t>
  </si>
  <si>
    <r>
      <t>in 2016 prices; millions hryvnya</t>
    </r>
    <r>
      <rPr>
        <sz val="11"/>
        <color rgb="FF000000"/>
        <rFont val="Times New Roman"/>
        <family val="1"/>
        <charset val="204"/>
      </rPr>
      <t>)</t>
    </r>
  </si>
  <si>
    <r>
      <t>in 2016 prices; millions hryvnya</t>
    </r>
    <r>
      <rPr>
        <sz val="11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</si>
</sst>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 applyAlignment="1">
      <alignment horizontal="right" vertical="center"/>
    </xf>
    <xf numFmtId="0" fontId="1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0" fillId="0" borderId="0" xfId="0" applyBorder="1"/>
    <xf numFmtId="164" fontId="13" fillId="0" borderId="0" xfId="0" applyNumberFormat="1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0" xfId="0" applyFont="1" applyFill="1"/>
    <xf numFmtId="0" fontId="16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5" fillId="0" borderId="0" xfId="0" applyFont="1" applyFill="1" applyBorder="1" applyAlignment="1"/>
    <xf numFmtId="0" fontId="18" fillId="0" borderId="9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/>
    </xf>
    <xf numFmtId="0" fontId="21" fillId="0" borderId="9" xfId="0" applyFont="1" applyFill="1" applyBorder="1" applyAlignment="1">
      <alignment horizontal="left" vertical="top" wrapText="1"/>
    </xf>
    <xf numFmtId="49" fontId="21" fillId="0" borderId="10" xfId="0" applyNumberFormat="1" applyFont="1" applyFill="1" applyBorder="1" applyAlignment="1">
      <alignment horizontal="center" vertical="top"/>
    </xf>
    <xf numFmtId="0" fontId="22" fillId="0" borderId="10" xfId="0" applyFont="1" applyFill="1" applyBorder="1" applyAlignment="1">
      <alignment vertical="top" wrapText="1"/>
    </xf>
    <xf numFmtId="49" fontId="21" fillId="0" borderId="2" xfId="0" applyNumberFormat="1" applyFont="1" applyFill="1" applyBorder="1" applyAlignment="1">
      <alignment horizontal="center" vertical="top"/>
    </xf>
    <xf numFmtId="0" fontId="22" fillId="0" borderId="2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164" fontId="0" fillId="0" borderId="0" xfId="0" applyNumberFormat="1"/>
    <xf numFmtId="164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4" fontId="0" fillId="0" borderId="0" xfId="0" applyNumberFormat="1" applyBorder="1"/>
    <xf numFmtId="0" fontId="0" fillId="0" borderId="0" xfId="0" applyAlignment="1">
      <alignment vertical="center"/>
    </xf>
    <xf numFmtId="164" fontId="5" fillId="0" borderId="0" xfId="0" applyNumberFormat="1" applyFont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 indent="1"/>
    </xf>
    <xf numFmtId="0" fontId="14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vertical="center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/>
    <xf numFmtId="0" fontId="9" fillId="0" borderId="3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164" fontId="13" fillId="0" borderId="6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23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="70" zoomScaleNormal="70" workbookViewId="0">
      <selection activeCell="G19" sqref="G19"/>
    </sheetView>
  </sheetViews>
  <sheetFormatPr defaultColWidth="10" defaultRowHeight="18" x14ac:dyDescent="0.35"/>
  <cols>
    <col min="1" max="1" width="65" style="18" customWidth="1"/>
    <col min="2" max="2" width="11.6640625" style="18" customWidth="1"/>
    <col min="3" max="3" width="58.5546875" style="18" customWidth="1"/>
    <col min="4" max="227" width="10" style="18"/>
    <col min="228" max="228" width="7.109375" style="18" customWidth="1"/>
    <col min="229" max="234" width="12.88671875" style="18" customWidth="1"/>
    <col min="235" max="235" width="10.6640625" style="18" customWidth="1"/>
    <col min="236" max="241" width="12.88671875" style="18" customWidth="1"/>
    <col min="242" max="483" width="10" style="18"/>
    <col min="484" max="484" width="7.109375" style="18" customWidth="1"/>
    <col min="485" max="490" width="12.88671875" style="18" customWidth="1"/>
    <col min="491" max="491" width="10.6640625" style="18" customWidth="1"/>
    <col min="492" max="497" width="12.88671875" style="18" customWidth="1"/>
    <col min="498" max="739" width="10" style="18"/>
    <col min="740" max="740" width="7.109375" style="18" customWidth="1"/>
    <col min="741" max="746" width="12.88671875" style="18" customWidth="1"/>
    <col min="747" max="747" width="10.6640625" style="18" customWidth="1"/>
    <col min="748" max="753" width="12.88671875" style="18" customWidth="1"/>
    <col min="754" max="995" width="10" style="18"/>
    <col min="996" max="996" width="7.109375" style="18" customWidth="1"/>
    <col min="997" max="1002" width="12.88671875" style="18" customWidth="1"/>
    <col min="1003" max="1003" width="10.6640625" style="18" customWidth="1"/>
    <col min="1004" max="1009" width="12.88671875" style="18" customWidth="1"/>
    <col min="1010" max="1251" width="10" style="18"/>
    <col min="1252" max="1252" width="7.109375" style="18" customWidth="1"/>
    <col min="1253" max="1258" width="12.88671875" style="18" customWidth="1"/>
    <col min="1259" max="1259" width="10.6640625" style="18" customWidth="1"/>
    <col min="1260" max="1265" width="12.88671875" style="18" customWidth="1"/>
    <col min="1266" max="1507" width="10" style="18"/>
    <col min="1508" max="1508" width="7.109375" style="18" customWidth="1"/>
    <col min="1509" max="1514" width="12.88671875" style="18" customWidth="1"/>
    <col min="1515" max="1515" width="10.6640625" style="18" customWidth="1"/>
    <col min="1516" max="1521" width="12.88671875" style="18" customWidth="1"/>
    <col min="1522" max="1763" width="10" style="18"/>
    <col min="1764" max="1764" width="7.109375" style="18" customWidth="1"/>
    <col min="1765" max="1770" width="12.88671875" style="18" customWidth="1"/>
    <col min="1771" max="1771" width="10.6640625" style="18" customWidth="1"/>
    <col min="1772" max="1777" width="12.88671875" style="18" customWidth="1"/>
    <col min="1778" max="2019" width="10" style="18"/>
    <col min="2020" max="2020" width="7.109375" style="18" customWidth="1"/>
    <col min="2021" max="2026" width="12.88671875" style="18" customWidth="1"/>
    <col min="2027" max="2027" width="10.6640625" style="18" customWidth="1"/>
    <col min="2028" max="2033" width="12.88671875" style="18" customWidth="1"/>
    <col min="2034" max="2275" width="10" style="18"/>
    <col min="2276" max="2276" width="7.109375" style="18" customWidth="1"/>
    <col min="2277" max="2282" width="12.88671875" style="18" customWidth="1"/>
    <col min="2283" max="2283" width="10.6640625" style="18" customWidth="1"/>
    <col min="2284" max="2289" width="12.88671875" style="18" customWidth="1"/>
    <col min="2290" max="2531" width="10" style="18"/>
    <col min="2532" max="2532" width="7.109375" style="18" customWidth="1"/>
    <col min="2533" max="2538" width="12.88671875" style="18" customWidth="1"/>
    <col min="2539" max="2539" width="10.6640625" style="18" customWidth="1"/>
    <col min="2540" max="2545" width="12.88671875" style="18" customWidth="1"/>
    <col min="2546" max="2787" width="10" style="18"/>
    <col min="2788" max="2788" width="7.109375" style="18" customWidth="1"/>
    <col min="2789" max="2794" width="12.88671875" style="18" customWidth="1"/>
    <col min="2795" max="2795" width="10.6640625" style="18" customWidth="1"/>
    <col min="2796" max="2801" width="12.88671875" style="18" customWidth="1"/>
    <col min="2802" max="3043" width="10" style="18"/>
    <col min="3044" max="3044" width="7.109375" style="18" customWidth="1"/>
    <col min="3045" max="3050" width="12.88671875" style="18" customWidth="1"/>
    <col min="3051" max="3051" width="10.6640625" style="18" customWidth="1"/>
    <col min="3052" max="3057" width="12.88671875" style="18" customWidth="1"/>
    <col min="3058" max="3299" width="10" style="18"/>
    <col min="3300" max="3300" width="7.109375" style="18" customWidth="1"/>
    <col min="3301" max="3306" width="12.88671875" style="18" customWidth="1"/>
    <col min="3307" max="3307" width="10.6640625" style="18" customWidth="1"/>
    <col min="3308" max="3313" width="12.88671875" style="18" customWidth="1"/>
    <col min="3314" max="3555" width="10" style="18"/>
    <col min="3556" max="3556" width="7.109375" style="18" customWidth="1"/>
    <col min="3557" max="3562" width="12.88671875" style="18" customWidth="1"/>
    <col min="3563" max="3563" width="10.6640625" style="18" customWidth="1"/>
    <col min="3564" max="3569" width="12.88671875" style="18" customWidth="1"/>
    <col min="3570" max="3811" width="10" style="18"/>
    <col min="3812" max="3812" width="7.109375" style="18" customWidth="1"/>
    <col min="3813" max="3818" width="12.88671875" style="18" customWidth="1"/>
    <col min="3819" max="3819" width="10.6640625" style="18" customWidth="1"/>
    <col min="3820" max="3825" width="12.88671875" style="18" customWidth="1"/>
    <col min="3826" max="4067" width="10" style="18"/>
    <col min="4068" max="4068" width="7.109375" style="18" customWidth="1"/>
    <col min="4069" max="4074" width="12.88671875" style="18" customWidth="1"/>
    <col min="4075" max="4075" width="10.6640625" style="18" customWidth="1"/>
    <col min="4076" max="4081" width="12.88671875" style="18" customWidth="1"/>
    <col min="4082" max="4323" width="10" style="18"/>
    <col min="4324" max="4324" width="7.109375" style="18" customWidth="1"/>
    <col min="4325" max="4330" width="12.88671875" style="18" customWidth="1"/>
    <col min="4331" max="4331" width="10.6640625" style="18" customWidth="1"/>
    <col min="4332" max="4337" width="12.88671875" style="18" customWidth="1"/>
    <col min="4338" max="4579" width="10" style="18"/>
    <col min="4580" max="4580" width="7.109375" style="18" customWidth="1"/>
    <col min="4581" max="4586" width="12.88671875" style="18" customWidth="1"/>
    <col min="4587" max="4587" width="10.6640625" style="18" customWidth="1"/>
    <col min="4588" max="4593" width="12.88671875" style="18" customWidth="1"/>
    <col min="4594" max="4835" width="10" style="18"/>
    <col min="4836" max="4836" width="7.109375" style="18" customWidth="1"/>
    <col min="4837" max="4842" width="12.88671875" style="18" customWidth="1"/>
    <col min="4843" max="4843" width="10.6640625" style="18" customWidth="1"/>
    <col min="4844" max="4849" width="12.88671875" style="18" customWidth="1"/>
    <col min="4850" max="5091" width="10" style="18"/>
    <col min="5092" max="5092" width="7.109375" style="18" customWidth="1"/>
    <col min="5093" max="5098" width="12.88671875" style="18" customWidth="1"/>
    <col min="5099" max="5099" width="10.6640625" style="18" customWidth="1"/>
    <col min="5100" max="5105" width="12.88671875" style="18" customWidth="1"/>
    <col min="5106" max="5347" width="10" style="18"/>
    <col min="5348" max="5348" width="7.109375" style="18" customWidth="1"/>
    <col min="5349" max="5354" width="12.88671875" style="18" customWidth="1"/>
    <col min="5355" max="5355" width="10.6640625" style="18" customWidth="1"/>
    <col min="5356" max="5361" width="12.88671875" style="18" customWidth="1"/>
    <col min="5362" max="5603" width="10" style="18"/>
    <col min="5604" max="5604" width="7.109375" style="18" customWidth="1"/>
    <col min="5605" max="5610" width="12.88671875" style="18" customWidth="1"/>
    <col min="5611" max="5611" width="10.6640625" style="18" customWidth="1"/>
    <col min="5612" max="5617" width="12.88671875" style="18" customWidth="1"/>
    <col min="5618" max="5859" width="10" style="18"/>
    <col min="5860" max="5860" width="7.109375" style="18" customWidth="1"/>
    <col min="5861" max="5866" width="12.88671875" style="18" customWidth="1"/>
    <col min="5867" max="5867" width="10.6640625" style="18" customWidth="1"/>
    <col min="5868" max="5873" width="12.88671875" style="18" customWidth="1"/>
    <col min="5874" max="6115" width="10" style="18"/>
    <col min="6116" max="6116" width="7.109375" style="18" customWidth="1"/>
    <col min="6117" max="6122" width="12.88671875" style="18" customWidth="1"/>
    <col min="6123" max="6123" width="10.6640625" style="18" customWidth="1"/>
    <col min="6124" max="6129" width="12.88671875" style="18" customWidth="1"/>
    <col min="6130" max="6371" width="10" style="18"/>
    <col min="6372" max="6372" width="7.109375" style="18" customWidth="1"/>
    <col min="6373" max="6378" width="12.88671875" style="18" customWidth="1"/>
    <col min="6379" max="6379" width="10.6640625" style="18" customWidth="1"/>
    <col min="6380" max="6385" width="12.88671875" style="18" customWidth="1"/>
    <col min="6386" max="6627" width="10" style="18"/>
    <col min="6628" max="6628" width="7.109375" style="18" customWidth="1"/>
    <col min="6629" max="6634" width="12.88671875" style="18" customWidth="1"/>
    <col min="6635" max="6635" width="10.6640625" style="18" customWidth="1"/>
    <col min="6636" max="6641" width="12.88671875" style="18" customWidth="1"/>
    <col min="6642" max="6883" width="10" style="18"/>
    <col min="6884" max="6884" width="7.109375" style="18" customWidth="1"/>
    <col min="6885" max="6890" width="12.88671875" style="18" customWidth="1"/>
    <col min="6891" max="6891" width="10.6640625" style="18" customWidth="1"/>
    <col min="6892" max="6897" width="12.88671875" style="18" customWidth="1"/>
    <col min="6898" max="7139" width="10" style="18"/>
    <col min="7140" max="7140" width="7.109375" style="18" customWidth="1"/>
    <col min="7141" max="7146" width="12.88671875" style="18" customWidth="1"/>
    <col min="7147" max="7147" width="10.6640625" style="18" customWidth="1"/>
    <col min="7148" max="7153" width="12.88671875" style="18" customWidth="1"/>
    <col min="7154" max="7395" width="10" style="18"/>
    <col min="7396" max="7396" width="7.109375" style="18" customWidth="1"/>
    <col min="7397" max="7402" width="12.88671875" style="18" customWidth="1"/>
    <col min="7403" max="7403" width="10.6640625" style="18" customWidth="1"/>
    <col min="7404" max="7409" width="12.88671875" style="18" customWidth="1"/>
    <col min="7410" max="7651" width="10" style="18"/>
    <col min="7652" max="7652" width="7.109375" style="18" customWidth="1"/>
    <col min="7653" max="7658" width="12.88671875" style="18" customWidth="1"/>
    <col min="7659" max="7659" width="10.6640625" style="18" customWidth="1"/>
    <col min="7660" max="7665" width="12.88671875" style="18" customWidth="1"/>
    <col min="7666" max="7907" width="10" style="18"/>
    <col min="7908" max="7908" width="7.109375" style="18" customWidth="1"/>
    <col min="7909" max="7914" width="12.88671875" style="18" customWidth="1"/>
    <col min="7915" max="7915" width="10.6640625" style="18" customWidth="1"/>
    <col min="7916" max="7921" width="12.88671875" style="18" customWidth="1"/>
    <col min="7922" max="8163" width="10" style="18"/>
    <col min="8164" max="8164" width="7.109375" style="18" customWidth="1"/>
    <col min="8165" max="8170" width="12.88671875" style="18" customWidth="1"/>
    <col min="8171" max="8171" width="10.6640625" style="18" customWidth="1"/>
    <col min="8172" max="8177" width="12.88671875" style="18" customWidth="1"/>
    <col min="8178" max="8419" width="10" style="18"/>
    <col min="8420" max="8420" width="7.109375" style="18" customWidth="1"/>
    <col min="8421" max="8426" width="12.88671875" style="18" customWidth="1"/>
    <col min="8427" max="8427" width="10.6640625" style="18" customWidth="1"/>
    <col min="8428" max="8433" width="12.88671875" style="18" customWidth="1"/>
    <col min="8434" max="8675" width="10" style="18"/>
    <col min="8676" max="8676" width="7.109375" style="18" customWidth="1"/>
    <col min="8677" max="8682" width="12.88671875" style="18" customWidth="1"/>
    <col min="8683" max="8683" width="10.6640625" style="18" customWidth="1"/>
    <col min="8684" max="8689" width="12.88671875" style="18" customWidth="1"/>
    <col min="8690" max="8931" width="10" style="18"/>
    <col min="8932" max="8932" width="7.109375" style="18" customWidth="1"/>
    <col min="8933" max="8938" width="12.88671875" style="18" customWidth="1"/>
    <col min="8939" max="8939" width="10.6640625" style="18" customWidth="1"/>
    <col min="8940" max="8945" width="12.88671875" style="18" customWidth="1"/>
    <col min="8946" max="9187" width="10" style="18"/>
    <col min="9188" max="9188" width="7.109375" style="18" customWidth="1"/>
    <col min="9189" max="9194" width="12.88671875" style="18" customWidth="1"/>
    <col min="9195" max="9195" width="10.6640625" style="18" customWidth="1"/>
    <col min="9196" max="9201" width="12.88671875" style="18" customWidth="1"/>
    <col min="9202" max="9443" width="10" style="18"/>
    <col min="9444" max="9444" width="7.109375" style="18" customWidth="1"/>
    <col min="9445" max="9450" width="12.88671875" style="18" customWidth="1"/>
    <col min="9451" max="9451" width="10.6640625" style="18" customWidth="1"/>
    <col min="9452" max="9457" width="12.88671875" style="18" customWidth="1"/>
    <col min="9458" max="9699" width="10" style="18"/>
    <col min="9700" max="9700" width="7.109375" style="18" customWidth="1"/>
    <col min="9701" max="9706" width="12.88671875" style="18" customWidth="1"/>
    <col min="9707" max="9707" width="10.6640625" style="18" customWidth="1"/>
    <col min="9708" max="9713" width="12.88671875" style="18" customWidth="1"/>
    <col min="9714" max="9955" width="10" style="18"/>
    <col min="9956" max="9956" width="7.109375" style="18" customWidth="1"/>
    <col min="9957" max="9962" width="12.88671875" style="18" customWidth="1"/>
    <col min="9963" max="9963" width="10.6640625" style="18" customWidth="1"/>
    <col min="9964" max="9969" width="12.88671875" style="18" customWidth="1"/>
    <col min="9970" max="10211" width="10" style="18"/>
    <col min="10212" max="10212" width="7.109375" style="18" customWidth="1"/>
    <col min="10213" max="10218" width="12.88671875" style="18" customWidth="1"/>
    <col min="10219" max="10219" width="10.6640625" style="18" customWidth="1"/>
    <col min="10220" max="10225" width="12.88671875" style="18" customWidth="1"/>
    <col min="10226" max="10467" width="10" style="18"/>
    <col min="10468" max="10468" width="7.109375" style="18" customWidth="1"/>
    <col min="10469" max="10474" width="12.88671875" style="18" customWidth="1"/>
    <col min="10475" max="10475" width="10.6640625" style="18" customWidth="1"/>
    <col min="10476" max="10481" width="12.88671875" style="18" customWidth="1"/>
    <col min="10482" max="10723" width="10" style="18"/>
    <col min="10724" max="10724" width="7.109375" style="18" customWidth="1"/>
    <col min="10725" max="10730" width="12.88671875" style="18" customWidth="1"/>
    <col min="10731" max="10731" width="10.6640625" style="18" customWidth="1"/>
    <col min="10732" max="10737" width="12.88671875" style="18" customWidth="1"/>
    <col min="10738" max="10979" width="10" style="18"/>
    <col min="10980" max="10980" width="7.109375" style="18" customWidth="1"/>
    <col min="10981" max="10986" width="12.88671875" style="18" customWidth="1"/>
    <col min="10987" max="10987" width="10.6640625" style="18" customWidth="1"/>
    <col min="10988" max="10993" width="12.88671875" style="18" customWidth="1"/>
    <col min="10994" max="11235" width="10" style="18"/>
    <col min="11236" max="11236" width="7.109375" style="18" customWidth="1"/>
    <col min="11237" max="11242" width="12.88671875" style="18" customWidth="1"/>
    <col min="11243" max="11243" width="10.6640625" style="18" customWidth="1"/>
    <col min="11244" max="11249" width="12.88671875" style="18" customWidth="1"/>
    <col min="11250" max="11491" width="10" style="18"/>
    <col min="11492" max="11492" width="7.109375" style="18" customWidth="1"/>
    <col min="11493" max="11498" width="12.88671875" style="18" customWidth="1"/>
    <col min="11499" max="11499" width="10.6640625" style="18" customWidth="1"/>
    <col min="11500" max="11505" width="12.88671875" style="18" customWidth="1"/>
    <col min="11506" max="11747" width="10" style="18"/>
    <col min="11748" max="11748" width="7.109375" style="18" customWidth="1"/>
    <col min="11749" max="11754" width="12.88671875" style="18" customWidth="1"/>
    <col min="11755" max="11755" width="10.6640625" style="18" customWidth="1"/>
    <col min="11756" max="11761" width="12.88671875" style="18" customWidth="1"/>
    <col min="11762" max="12003" width="10" style="18"/>
    <col min="12004" max="12004" width="7.109375" style="18" customWidth="1"/>
    <col min="12005" max="12010" width="12.88671875" style="18" customWidth="1"/>
    <col min="12011" max="12011" width="10.6640625" style="18" customWidth="1"/>
    <col min="12012" max="12017" width="12.88671875" style="18" customWidth="1"/>
    <col min="12018" max="12259" width="10" style="18"/>
    <col min="12260" max="12260" width="7.109375" style="18" customWidth="1"/>
    <col min="12261" max="12266" width="12.88671875" style="18" customWidth="1"/>
    <col min="12267" max="12267" width="10.6640625" style="18" customWidth="1"/>
    <col min="12268" max="12273" width="12.88671875" style="18" customWidth="1"/>
    <col min="12274" max="12515" width="10" style="18"/>
    <col min="12516" max="12516" width="7.109375" style="18" customWidth="1"/>
    <col min="12517" max="12522" width="12.88671875" style="18" customWidth="1"/>
    <col min="12523" max="12523" width="10.6640625" style="18" customWidth="1"/>
    <col min="12524" max="12529" width="12.88671875" style="18" customWidth="1"/>
    <col min="12530" max="12771" width="10" style="18"/>
    <col min="12772" max="12772" width="7.109375" style="18" customWidth="1"/>
    <col min="12773" max="12778" width="12.88671875" style="18" customWidth="1"/>
    <col min="12779" max="12779" width="10.6640625" style="18" customWidth="1"/>
    <col min="12780" max="12785" width="12.88671875" style="18" customWidth="1"/>
    <col min="12786" max="13027" width="10" style="18"/>
    <col min="13028" max="13028" width="7.109375" style="18" customWidth="1"/>
    <col min="13029" max="13034" width="12.88671875" style="18" customWidth="1"/>
    <col min="13035" max="13035" width="10.6640625" style="18" customWidth="1"/>
    <col min="13036" max="13041" width="12.88671875" style="18" customWidth="1"/>
    <col min="13042" max="13283" width="10" style="18"/>
    <col min="13284" max="13284" width="7.109375" style="18" customWidth="1"/>
    <col min="13285" max="13290" width="12.88671875" style="18" customWidth="1"/>
    <col min="13291" max="13291" width="10.6640625" style="18" customWidth="1"/>
    <col min="13292" max="13297" width="12.88671875" style="18" customWidth="1"/>
    <col min="13298" max="13539" width="10" style="18"/>
    <col min="13540" max="13540" width="7.109375" style="18" customWidth="1"/>
    <col min="13541" max="13546" width="12.88671875" style="18" customWidth="1"/>
    <col min="13547" max="13547" width="10.6640625" style="18" customWidth="1"/>
    <col min="13548" max="13553" width="12.88671875" style="18" customWidth="1"/>
    <col min="13554" max="13795" width="10" style="18"/>
    <col min="13796" max="13796" width="7.109375" style="18" customWidth="1"/>
    <col min="13797" max="13802" width="12.88671875" style="18" customWidth="1"/>
    <col min="13803" max="13803" width="10.6640625" style="18" customWidth="1"/>
    <col min="13804" max="13809" width="12.88671875" style="18" customWidth="1"/>
    <col min="13810" max="14051" width="10" style="18"/>
    <col min="14052" max="14052" width="7.109375" style="18" customWidth="1"/>
    <col min="14053" max="14058" width="12.88671875" style="18" customWidth="1"/>
    <col min="14059" max="14059" width="10.6640625" style="18" customWidth="1"/>
    <col min="14060" max="14065" width="12.88671875" style="18" customWidth="1"/>
    <col min="14066" max="14307" width="10" style="18"/>
    <col min="14308" max="14308" width="7.109375" style="18" customWidth="1"/>
    <col min="14309" max="14314" width="12.88671875" style="18" customWidth="1"/>
    <col min="14315" max="14315" width="10.6640625" style="18" customWidth="1"/>
    <col min="14316" max="14321" width="12.88671875" style="18" customWidth="1"/>
    <col min="14322" max="14563" width="10" style="18"/>
    <col min="14564" max="14564" width="7.109375" style="18" customWidth="1"/>
    <col min="14565" max="14570" width="12.88671875" style="18" customWidth="1"/>
    <col min="14571" max="14571" width="10.6640625" style="18" customWidth="1"/>
    <col min="14572" max="14577" width="12.88671875" style="18" customWidth="1"/>
    <col min="14578" max="14819" width="10" style="18"/>
    <col min="14820" max="14820" width="7.109375" style="18" customWidth="1"/>
    <col min="14821" max="14826" width="12.88671875" style="18" customWidth="1"/>
    <col min="14827" max="14827" width="10.6640625" style="18" customWidth="1"/>
    <col min="14828" max="14833" width="12.88671875" style="18" customWidth="1"/>
    <col min="14834" max="15075" width="10" style="18"/>
    <col min="15076" max="15076" width="7.109375" style="18" customWidth="1"/>
    <col min="15077" max="15082" width="12.88671875" style="18" customWidth="1"/>
    <col min="15083" max="15083" width="10.6640625" style="18" customWidth="1"/>
    <col min="15084" max="15089" width="12.88671875" style="18" customWidth="1"/>
    <col min="15090" max="15331" width="10" style="18"/>
    <col min="15332" max="15332" width="7.109375" style="18" customWidth="1"/>
    <col min="15333" max="15338" width="12.88671875" style="18" customWidth="1"/>
    <col min="15339" max="15339" width="10.6640625" style="18" customWidth="1"/>
    <col min="15340" max="15345" width="12.88671875" style="18" customWidth="1"/>
    <col min="15346" max="15587" width="10" style="18"/>
    <col min="15588" max="15588" width="7.109375" style="18" customWidth="1"/>
    <col min="15589" max="15594" width="12.88671875" style="18" customWidth="1"/>
    <col min="15595" max="15595" width="10.6640625" style="18" customWidth="1"/>
    <col min="15596" max="15601" width="12.88671875" style="18" customWidth="1"/>
    <col min="15602" max="15843" width="10" style="18"/>
    <col min="15844" max="15844" width="7.109375" style="18" customWidth="1"/>
    <col min="15845" max="15850" width="12.88671875" style="18" customWidth="1"/>
    <col min="15851" max="15851" width="10.6640625" style="18" customWidth="1"/>
    <col min="15852" max="15857" width="12.88671875" style="18" customWidth="1"/>
    <col min="15858" max="16099" width="10" style="18"/>
    <col min="16100" max="16100" width="7.109375" style="18" customWidth="1"/>
    <col min="16101" max="16106" width="12.88671875" style="18" customWidth="1"/>
    <col min="16107" max="16107" width="10.6640625" style="18" customWidth="1"/>
    <col min="16108" max="16113" width="12.88671875" style="18" customWidth="1"/>
    <col min="16114" max="16384" width="10" style="18"/>
  </cols>
  <sheetData>
    <row r="1" spans="1:3" s="21" customFormat="1" x14ac:dyDescent="0.35">
      <c r="A1" s="67" t="s">
        <v>131</v>
      </c>
      <c r="B1" s="67"/>
      <c r="C1" s="67"/>
    </row>
    <row r="2" spans="1:3" s="21" customFormat="1" x14ac:dyDescent="0.35">
      <c r="A2" s="68" t="s">
        <v>130</v>
      </c>
      <c r="B2" s="68"/>
      <c r="C2" s="68"/>
    </row>
    <row r="3" spans="1:3" s="21" customFormat="1" ht="8.4" customHeight="1" x14ac:dyDescent="0.35">
      <c r="A3" s="19"/>
      <c r="B3" s="19"/>
      <c r="C3" s="19"/>
    </row>
    <row r="4" spans="1:3" s="22" customFormat="1" ht="31.2" customHeight="1" x14ac:dyDescent="0.35">
      <c r="A4" s="69" t="s">
        <v>71</v>
      </c>
      <c r="B4" s="69"/>
      <c r="C4" s="69"/>
    </row>
    <row r="5" spans="1:3" s="21" customFormat="1" ht="15.6" customHeight="1" x14ac:dyDescent="0.35">
      <c r="A5" s="20"/>
      <c r="B5" s="20"/>
      <c r="C5" s="20"/>
    </row>
    <row r="6" spans="1:3" s="21" customFormat="1" ht="28.8" x14ac:dyDescent="0.35">
      <c r="A6" s="23"/>
      <c r="B6" s="24" t="s">
        <v>72</v>
      </c>
      <c r="C6" s="25"/>
    </row>
    <row r="7" spans="1:3" s="21" customFormat="1" x14ac:dyDescent="0.35">
      <c r="A7" s="26" t="s">
        <v>127</v>
      </c>
      <c r="B7" s="27" t="s">
        <v>59</v>
      </c>
      <c r="C7" s="28" t="s">
        <v>128</v>
      </c>
    </row>
    <row r="8" spans="1:3" s="21" customFormat="1" x14ac:dyDescent="0.35">
      <c r="A8" s="26" t="s">
        <v>123</v>
      </c>
      <c r="B8" s="29" t="s">
        <v>60</v>
      </c>
      <c r="C8" s="30" t="s">
        <v>124</v>
      </c>
    </row>
    <row r="9" spans="1:3" s="21" customFormat="1" x14ac:dyDescent="0.35">
      <c r="A9" s="26" t="s">
        <v>119</v>
      </c>
      <c r="B9" s="29" t="s">
        <v>61</v>
      </c>
      <c r="C9" s="30" t="s">
        <v>76</v>
      </c>
    </row>
    <row r="10" spans="1:3" s="21" customFormat="1" x14ac:dyDescent="0.35">
      <c r="A10" s="26" t="s">
        <v>118</v>
      </c>
      <c r="B10" s="29" t="s">
        <v>62</v>
      </c>
      <c r="C10" s="30" t="s">
        <v>75</v>
      </c>
    </row>
    <row r="11" spans="1:3" s="21" customFormat="1" x14ac:dyDescent="0.35">
      <c r="A11" s="26" t="s">
        <v>117</v>
      </c>
      <c r="B11" s="29" t="s">
        <v>63</v>
      </c>
      <c r="C11" s="30" t="s">
        <v>78</v>
      </c>
    </row>
    <row r="12" spans="1:3" s="21" customFormat="1" x14ac:dyDescent="0.35">
      <c r="A12" s="26" t="s">
        <v>116</v>
      </c>
      <c r="B12" s="29" t="s">
        <v>64</v>
      </c>
      <c r="C12" s="30" t="s">
        <v>77</v>
      </c>
    </row>
    <row r="13" spans="1:3" s="21" customFormat="1" x14ac:dyDescent="0.35">
      <c r="A13" s="26" t="s">
        <v>115</v>
      </c>
      <c r="B13" s="29" t="s">
        <v>65</v>
      </c>
      <c r="C13" s="30" t="s">
        <v>80</v>
      </c>
    </row>
    <row r="14" spans="1:3" s="21" customFormat="1" x14ac:dyDescent="0.35">
      <c r="A14" s="26" t="s">
        <v>114</v>
      </c>
      <c r="B14" s="29" t="s">
        <v>66</v>
      </c>
      <c r="C14" s="30" t="s">
        <v>79</v>
      </c>
    </row>
    <row r="15" spans="1:3" s="21" customFormat="1" x14ac:dyDescent="0.35">
      <c r="A15" s="26" t="s">
        <v>113</v>
      </c>
      <c r="B15" s="29" t="s">
        <v>67</v>
      </c>
      <c r="C15" s="30" t="s">
        <v>81</v>
      </c>
    </row>
    <row r="16" spans="1:3" s="21" customFormat="1" x14ac:dyDescent="0.35">
      <c r="A16" s="26" t="s">
        <v>112</v>
      </c>
      <c r="B16" s="29" t="s">
        <v>68</v>
      </c>
      <c r="C16" s="30" t="s">
        <v>82</v>
      </c>
    </row>
    <row r="17" spans="1:3" s="21" customFormat="1" x14ac:dyDescent="0.35">
      <c r="A17" s="26" t="s">
        <v>111</v>
      </c>
      <c r="B17" s="29" t="s">
        <v>69</v>
      </c>
      <c r="C17" s="30" t="s">
        <v>83</v>
      </c>
    </row>
    <row r="18" spans="1:3" s="21" customFormat="1" x14ac:dyDescent="0.35">
      <c r="A18" s="26" t="s">
        <v>110</v>
      </c>
      <c r="B18" s="29" t="s">
        <v>70</v>
      </c>
      <c r="C18" s="30" t="s">
        <v>84</v>
      </c>
    </row>
    <row r="19" spans="1:3" s="21" customFormat="1" x14ac:dyDescent="0.35">
      <c r="A19" s="26" t="s">
        <v>109</v>
      </c>
      <c r="B19" s="29" t="s">
        <v>93</v>
      </c>
      <c r="C19" s="30" t="s">
        <v>86</v>
      </c>
    </row>
    <row r="20" spans="1:3" s="21" customFormat="1" x14ac:dyDescent="0.35">
      <c r="A20" s="26" t="s">
        <v>108</v>
      </c>
      <c r="B20" s="29" t="s">
        <v>94</v>
      </c>
      <c r="C20" s="30" t="s">
        <v>85</v>
      </c>
    </row>
    <row r="21" spans="1:3" x14ac:dyDescent="0.35">
      <c r="A21" s="26" t="s">
        <v>107</v>
      </c>
      <c r="B21" s="29" t="s">
        <v>95</v>
      </c>
      <c r="C21" s="30" t="s">
        <v>87</v>
      </c>
    </row>
    <row r="22" spans="1:3" x14ac:dyDescent="0.35">
      <c r="A22" s="26" t="s">
        <v>106</v>
      </c>
      <c r="B22" s="29" t="s">
        <v>96</v>
      </c>
      <c r="C22" s="30" t="s">
        <v>88</v>
      </c>
    </row>
    <row r="23" spans="1:3" x14ac:dyDescent="0.35">
      <c r="A23" s="26" t="s">
        <v>105</v>
      </c>
      <c r="B23" s="29" t="s">
        <v>97</v>
      </c>
      <c r="C23" s="30" t="s">
        <v>89</v>
      </c>
    </row>
    <row r="24" spans="1:3" x14ac:dyDescent="0.35">
      <c r="A24" s="26" t="s">
        <v>104</v>
      </c>
      <c r="B24" s="29" t="s">
        <v>98</v>
      </c>
      <c r="C24" s="30" t="s">
        <v>90</v>
      </c>
    </row>
    <row r="25" spans="1:3" x14ac:dyDescent="0.35">
      <c r="A25" s="26" t="s">
        <v>103</v>
      </c>
      <c r="B25" s="29" t="s">
        <v>99</v>
      </c>
      <c r="C25" s="30" t="s">
        <v>92</v>
      </c>
    </row>
    <row r="26" spans="1:3" x14ac:dyDescent="0.35">
      <c r="A26" s="26" t="s">
        <v>102</v>
      </c>
      <c r="B26" s="29" t="s">
        <v>100</v>
      </c>
      <c r="C26" s="30" t="s">
        <v>91</v>
      </c>
    </row>
    <row r="27" spans="1:3" x14ac:dyDescent="0.35">
      <c r="A27" s="26" t="s">
        <v>125</v>
      </c>
      <c r="B27" s="29" t="s">
        <v>101</v>
      </c>
      <c r="C27" s="30" t="s">
        <v>126</v>
      </c>
    </row>
  </sheetData>
  <mergeCells count="3">
    <mergeCell ref="A1:C1"/>
    <mergeCell ref="A2:C2"/>
    <mergeCell ref="A4:C4"/>
  </mergeCells>
  <pageMargins left="0.74803149606299213" right="0.23622047244094491" top="0.74803149606299213" bottom="0.74803149606299213" header="0.31496062992125984" footer="0.31496062992125984"/>
  <pageSetup paperSize="9" scale="97" orientation="landscape" r:id="rId1"/>
  <headerFooter differentFirst="1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A3" sqref="A3:XFD4"/>
    </sheetView>
  </sheetViews>
  <sheetFormatPr defaultRowHeight="14.4" x14ac:dyDescent="0.3"/>
  <cols>
    <col min="1" max="1" width="18.109375" customWidth="1"/>
    <col min="2" max="2" width="14" customWidth="1"/>
    <col min="3" max="4" width="14.77734375" customWidth="1"/>
    <col min="5" max="5" width="14" customWidth="1"/>
    <col min="6" max="7" width="14.6640625" customWidth="1"/>
    <col min="8" max="8" width="14.109375" customWidth="1"/>
    <col min="9" max="9" width="14.6640625" customWidth="1"/>
    <col min="10" max="10" width="14.33203125" customWidth="1"/>
    <col min="11" max="11" width="17.88671875" customWidth="1"/>
  </cols>
  <sheetData>
    <row r="1" spans="1:20" ht="15.6" x14ac:dyDescent="0.3">
      <c r="A1" s="82" t="s">
        <v>113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596832.80000000005</v>
      </c>
      <c r="C9" s="9">
        <f t="shared" si="0"/>
        <v>453016.89999999991</v>
      </c>
      <c r="D9" s="9">
        <f t="shared" si="0"/>
        <v>143815.9</v>
      </c>
      <c r="E9" s="9">
        <f t="shared" si="0"/>
        <v>367738.79999999993</v>
      </c>
      <c r="F9" s="9">
        <f>SUM(F10:F33)</f>
        <v>299369.3</v>
      </c>
      <c r="G9" s="9">
        <f t="shared" ref="G9:J9" si="1">SUM(G10:G33)</f>
        <v>68369.5</v>
      </c>
      <c r="H9" s="9">
        <f t="shared" si="1"/>
        <v>229094.00000000003</v>
      </c>
      <c r="I9" s="9">
        <f t="shared" si="1"/>
        <v>153647.6</v>
      </c>
      <c r="J9" s="9">
        <f t="shared" si="1"/>
        <v>75446.399999999994</v>
      </c>
      <c r="K9" s="48" t="s">
        <v>2</v>
      </c>
    </row>
    <row r="10" spans="1:20" ht="12" customHeight="1" x14ac:dyDescent="0.3">
      <c r="A10" s="47" t="s">
        <v>3</v>
      </c>
      <c r="B10" s="10">
        <f>C10+D10</f>
        <v>45601.8</v>
      </c>
      <c r="C10" s="10">
        <f>F10+I10</f>
        <v>31120.400000000001</v>
      </c>
      <c r="D10" s="33">
        <f>G10+J10</f>
        <v>14481.400000000001</v>
      </c>
      <c r="E10" s="7">
        <f>F10+G10</f>
        <v>29924.6</v>
      </c>
      <c r="F10" s="7">
        <v>20831</v>
      </c>
      <c r="G10" s="33">
        <v>9093.6</v>
      </c>
      <c r="H10" s="10">
        <f>I10+J10</f>
        <v>15677.2</v>
      </c>
      <c r="I10" s="10">
        <v>10289.4</v>
      </c>
      <c r="J10" s="33">
        <v>5387.8</v>
      </c>
      <c r="K10" s="49" t="s">
        <v>4</v>
      </c>
    </row>
    <row r="11" spans="1:20" ht="12" customHeight="1" x14ac:dyDescent="0.3">
      <c r="A11" s="47" t="s">
        <v>5</v>
      </c>
      <c r="B11" s="10">
        <f t="shared" ref="B11:B33" si="2">C11+D11</f>
        <v>14828.199999999999</v>
      </c>
      <c r="C11" s="10">
        <f t="shared" ref="C11:D33" si="3">F11+I11</f>
        <v>9249.7999999999993</v>
      </c>
      <c r="D11" s="33">
        <f t="shared" si="3"/>
        <v>5578.4</v>
      </c>
      <c r="E11" s="7">
        <f t="shared" ref="E11:E33" si="4">F11+G11</f>
        <v>6348.5</v>
      </c>
      <c r="F11" s="7">
        <v>3865</v>
      </c>
      <c r="G11" s="33">
        <v>2483.5</v>
      </c>
      <c r="H11" s="10">
        <f t="shared" ref="H11:H33" si="5">I11+J11</f>
        <v>8479.7000000000007</v>
      </c>
      <c r="I11" s="10">
        <v>5384.8</v>
      </c>
      <c r="J11" s="33">
        <v>3094.9</v>
      </c>
      <c r="K11" s="49" t="s">
        <v>6</v>
      </c>
    </row>
    <row r="12" spans="1:20" ht="12" customHeight="1" x14ac:dyDescent="0.3">
      <c r="A12" s="47" t="s">
        <v>7</v>
      </c>
      <c r="B12" s="10">
        <f t="shared" si="2"/>
        <v>37319.399999999994</v>
      </c>
      <c r="C12" s="10">
        <f t="shared" si="3"/>
        <v>27807.199999999997</v>
      </c>
      <c r="D12" s="33">
        <f t="shared" si="3"/>
        <v>9512.2000000000007</v>
      </c>
      <c r="E12" s="7">
        <f t="shared" si="4"/>
        <v>24389.899999999998</v>
      </c>
      <c r="F12" s="7">
        <v>17743.099999999999</v>
      </c>
      <c r="G12" s="33">
        <v>6646.8</v>
      </c>
      <c r="H12" s="10">
        <f t="shared" si="5"/>
        <v>12929.5</v>
      </c>
      <c r="I12" s="10">
        <v>10064.1</v>
      </c>
      <c r="J12" s="33">
        <v>2865.4</v>
      </c>
      <c r="K12" s="49" t="s">
        <v>8</v>
      </c>
    </row>
    <row r="13" spans="1:20" ht="12" customHeight="1" x14ac:dyDescent="0.3">
      <c r="A13" s="47" t="s">
        <v>9</v>
      </c>
      <c r="B13" s="10">
        <f t="shared" si="2"/>
        <v>16644.2</v>
      </c>
      <c r="C13" s="10">
        <f t="shared" si="3"/>
        <v>11702.5</v>
      </c>
      <c r="D13" s="33">
        <f t="shared" si="3"/>
        <v>4941.7</v>
      </c>
      <c r="E13" s="7">
        <f t="shared" si="4"/>
        <v>9852.2000000000007</v>
      </c>
      <c r="F13" s="7">
        <v>7224.5</v>
      </c>
      <c r="G13" s="33">
        <v>2627.7</v>
      </c>
      <c r="H13" s="10">
        <f t="shared" si="5"/>
        <v>6792</v>
      </c>
      <c r="I13" s="10">
        <v>4478</v>
      </c>
      <c r="J13" s="33">
        <v>2314</v>
      </c>
      <c r="K13" s="49" t="s">
        <v>10</v>
      </c>
    </row>
    <row r="14" spans="1:20" ht="12" customHeight="1" x14ac:dyDescent="0.3">
      <c r="A14" s="47" t="s">
        <v>11</v>
      </c>
      <c r="B14" s="10">
        <f t="shared" si="2"/>
        <v>19646.5</v>
      </c>
      <c r="C14" s="10">
        <f t="shared" si="3"/>
        <v>14028.7</v>
      </c>
      <c r="D14" s="33">
        <f t="shared" si="3"/>
        <v>5617.8</v>
      </c>
      <c r="E14" s="7">
        <f t="shared" si="4"/>
        <v>10056</v>
      </c>
      <c r="F14" s="7">
        <v>9169.4</v>
      </c>
      <c r="G14" s="33">
        <v>886.6</v>
      </c>
      <c r="H14" s="10">
        <f t="shared" si="5"/>
        <v>9590.5</v>
      </c>
      <c r="I14" s="10">
        <v>4859.3</v>
      </c>
      <c r="J14" s="33">
        <v>4731.2</v>
      </c>
      <c r="K14" s="50" t="s">
        <v>12</v>
      </c>
    </row>
    <row r="15" spans="1:20" ht="12" customHeight="1" x14ac:dyDescent="0.3">
      <c r="A15" s="47" t="s">
        <v>13</v>
      </c>
      <c r="B15" s="10">
        <f t="shared" si="2"/>
        <v>8369</v>
      </c>
      <c r="C15" s="10">
        <f t="shared" si="3"/>
        <v>4551.3</v>
      </c>
      <c r="D15" s="33">
        <f t="shared" si="3"/>
        <v>3817.7000000000003</v>
      </c>
      <c r="E15" s="7">
        <f t="shared" si="4"/>
        <v>802.6</v>
      </c>
      <c r="F15" s="7">
        <v>678.7</v>
      </c>
      <c r="G15" s="33">
        <v>123.9</v>
      </c>
      <c r="H15" s="10">
        <f t="shared" si="5"/>
        <v>7566.4</v>
      </c>
      <c r="I15" s="10">
        <v>3872.6</v>
      </c>
      <c r="J15" s="33">
        <v>3693.8</v>
      </c>
      <c r="K15" s="49" t="s">
        <v>14</v>
      </c>
    </row>
    <row r="16" spans="1:20" ht="12" customHeight="1" x14ac:dyDescent="0.3">
      <c r="A16" s="47" t="s">
        <v>15</v>
      </c>
      <c r="B16" s="10">
        <f t="shared" si="2"/>
        <v>25635.5</v>
      </c>
      <c r="C16" s="10">
        <f t="shared" si="3"/>
        <v>21396.400000000001</v>
      </c>
      <c r="D16" s="33">
        <f t="shared" si="3"/>
        <v>4239.1000000000004</v>
      </c>
      <c r="E16" s="7">
        <f t="shared" si="4"/>
        <v>15276.2</v>
      </c>
      <c r="F16" s="7">
        <v>13468.1</v>
      </c>
      <c r="G16" s="33">
        <v>1808.1</v>
      </c>
      <c r="H16" s="10">
        <f t="shared" si="5"/>
        <v>10359.299999999999</v>
      </c>
      <c r="I16" s="10">
        <v>7928.3</v>
      </c>
      <c r="J16" s="33">
        <v>2431</v>
      </c>
      <c r="K16" s="49" t="s">
        <v>16</v>
      </c>
    </row>
    <row r="17" spans="1:11" ht="12" customHeight="1" x14ac:dyDescent="0.3">
      <c r="A17" s="47" t="s">
        <v>17</v>
      </c>
      <c r="B17" s="10">
        <f t="shared" si="2"/>
        <v>12775.9</v>
      </c>
      <c r="C17" s="10">
        <f t="shared" si="3"/>
        <v>6912.2999999999993</v>
      </c>
      <c r="D17" s="33">
        <f t="shared" si="3"/>
        <v>5863.6</v>
      </c>
      <c r="E17" s="7">
        <f t="shared" si="4"/>
        <v>4565.8</v>
      </c>
      <c r="F17" s="7">
        <v>2661.6</v>
      </c>
      <c r="G17" s="33">
        <v>1904.2</v>
      </c>
      <c r="H17" s="10">
        <f t="shared" si="5"/>
        <v>8210.1</v>
      </c>
      <c r="I17" s="10">
        <v>4250.7</v>
      </c>
      <c r="J17" s="33">
        <v>3959.4</v>
      </c>
      <c r="K17" s="49" t="s">
        <v>18</v>
      </c>
    </row>
    <row r="18" spans="1:11" ht="12" customHeight="1" x14ac:dyDescent="0.3">
      <c r="A18" s="47" t="s">
        <v>19</v>
      </c>
      <c r="B18" s="10">
        <f t="shared" si="2"/>
        <v>34168.199999999997</v>
      </c>
      <c r="C18" s="10">
        <f t="shared" si="3"/>
        <v>22482</v>
      </c>
      <c r="D18" s="33">
        <f t="shared" si="3"/>
        <v>11686.2</v>
      </c>
      <c r="E18" s="7">
        <f t="shared" si="4"/>
        <v>24825.5</v>
      </c>
      <c r="F18" s="7">
        <v>15972.6</v>
      </c>
      <c r="G18" s="33">
        <v>8852.9</v>
      </c>
      <c r="H18" s="10">
        <f t="shared" si="5"/>
        <v>9342.7000000000007</v>
      </c>
      <c r="I18" s="10">
        <v>6509.4</v>
      </c>
      <c r="J18" s="33">
        <v>2833.3</v>
      </c>
      <c r="K18" s="49" t="s">
        <v>20</v>
      </c>
    </row>
    <row r="19" spans="1:11" ht="12" customHeight="1" x14ac:dyDescent="0.3">
      <c r="A19" s="47" t="s">
        <v>21</v>
      </c>
      <c r="B19" s="10">
        <f t="shared" si="2"/>
        <v>29433.4</v>
      </c>
      <c r="C19" s="10">
        <f t="shared" si="3"/>
        <v>25600.7</v>
      </c>
      <c r="D19" s="33">
        <f t="shared" si="3"/>
        <v>3832.7</v>
      </c>
      <c r="E19" s="7">
        <f t="shared" si="4"/>
        <v>19538</v>
      </c>
      <c r="F19" s="7">
        <v>18673.7</v>
      </c>
      <c r="G19" s="33">
        <v>864.3</v>
      </c>
      <c r="H19" s="10">
        <f t="shared" si="5"/>
        <v>9895.4</v>
      </c>
      <c r="I19" s="10">
        <v>6927</v>
      </c>
      <c r="J19" s="33">
        <v>2968.4</v>
      </c>
      <c r="K19" s="49" t="s">
        <v>22</v>
      </c>
    </row>
    <row r="20" spans="1:11" ht="12" customHeight="1" x14ac:dyDescent="0.3">
      <c r="A20" s="47" t="s">
        <v>23</v>
      </c>
      <c r="B20" s="10">
        <f t="shared" si="2"/>
        <v>10320.200000000001</v>
      </c>
      <c r="C20" s="10">
        <f t="shared" si="3"/>
        <v>8595.1</v>
      </c>
      <c r="D20" s="33">
        <f t="shared" si="3"/>
        <v>1725.1000000000001</v>
      </c>
      <c r="E20" s="7">
        <f t="shared" si="4"/>
        <v>6497.8</v>
      </c>
      <c r="F20" s="7">
        <v>6132.1</v>
      </c>
      <c r="G20" s="33">
        <v>365.7</v>
      </c>
      <c r="H20" s="10">
        <f t="shared" si="5"/>
        <v>3822.4</v>
      </c>
      <c r="I20" s="10">
        <v>2463</v>
      </c>
      <c r="J20" s="33">
        <v>1359.4</v>
      </c>
      <c r="K20" s="49" t="s">
        <v>24</v>
      </c>
    </row>
    <row r="21" spans="1:11" ht="12" customHeight="1" x14ac:dyDescent="0.3">
      <c r="A21" s="47" t="s">
        <v>25</v>
      </c>
      <c r="B21" s="10">
        <f t="shared" si="2"/>
        <v>20237.400000000001</v>
      </c>
      <c r="C21" s="10">
        <f t="shared" si="3"/>
        <v>13198.5</v>
      </c>
      <c r="D21" s="33">
        <f t="shared" si="3"/>
        <v>7038.9</v>
      </c>
      <c r="E21" s="7">
        <f t="shared" si="4"/>
        <v>8269.2000000000007</v>
      </c>
      <c r="F21" s="7">
        <v>6232.5</v>
      </c>
      <c r="G21" s="33">
        <v>2036.7</v>
      </c>
      <c r="H21" s="10">
        <f t="shared" si="5"/>
        <v>11968.2</v>
      </c>
      <c r="I21" s="10">
        <v>6966</v>
      </c>
      <c r="J21" s="33">
        <v>5002.2</v>
      </c>
      <c r="K21" s="49" t="s">
        <v>26</v>
      </c>
    </row>
    <row r="22" spans="1:11" ht="12" customHeight="1" x14ac:dyDescent="0.3">
      <c r="A22" s="47" t="s">
        <v>27</v>
      </c>
      <c r="B22" s="10">
        <f t="shared" si="2"/>
        <v>23207.600000000002</v>
      </c>
      <c r="C22" s="10">
        <f t="shared" si="3"/>
        <v>19922.400000000001</v>
      </c>
      <c r="D22" s="33">
        <f t="shared" si="3"/>
        <v>3285.2</v>
      </c>
      <c r="E22" s="7">
        <f t="shared" si="4"/>
        <v>13967.3</v>
      </c>
      <c r="F22" s="7">
        <v>13431.5</v>
      </c>
      <c r="G22" s="33">
        <v>535.79999999999995</v>
      </c>
      <c r="H22" s="10">
        <f t="shared" si="5"/>
        <v>9240.2999999999993</v>
      </c>
      <c r="I22" s="10">
        <v>6490.9</v>
      </c>
      <c r="J22" s="33">
        <v>2749.4</v>
      </c>
      <c r="K22" s="49" t="s">
        <v>28</v>
      </c>
    </row>
    <row r="23" spans="1:11" ht="12" customHeight="1" x14ac:dyDescent="0.3">
      <c r="A23" s="47" t="s">
        <v>29</v>
      </c>
      <c r="B23" s="10">
        <f t="shared" si="2"/>
        <v>28518.400000000001</v>
      </c>
      <c r="C23" s="10">
        <f t="shared" si="3"/>
        <v>24472.400000000001</v>
      </c>
      <c r="D23" s="33">
        <f t="shared" si="3"/>
        <v>4046</v>
      </c>
      <c r="E23" s="7">
        <f t="shared" si="4"/>
        <v>16750.900000000001</v>
      </c>
      <c r="F23" s="7">
        <v>16094.5</v>
      </c>
      <c r="G23" s="33">
        <v>656.4</v>
      </c>
      <c r="H23" s="10">
        <f t="shared" si="5"/>
        <v>11767.5</v>
      </c>
      <c r="I23" s="10">
        <v>8377.9</v>
      </c>
      <c r="J23" s="33">
        <v>3389.6</v>
      </c>
      <c r="K23" s="49" t="s">
        <v>30</v>
      </c>
    </row>
    <row r="24" spans="1:11" ht="12" customHeight="1" x14ac:dyDescent="0.3">
      <c r="A24" s="47" t="s">
        <v>31</v>
      </c>
      <c r="B24" s="10">
        <f t="shared" si="2"/>
        <v>42727.900000000009</v>
      </c>
      <c r="C24" s="10">
        <f t="shared" si="3"/>
        <v>35486.100000000006</v>
      </c>
      <c r="D24" s="33">
        <f t="shared" si="3"/>
        <v>7241.8</v>
      </c>
      <c r="E24" s="7">
        <f t="shared" si="4"/>
        <v>30039.9</v>
      </c>
      <c r="F24" s="7">
        <v>25742.9</v>
      </c>
      <c r="G24" s="33">
        <v>4297</v>
      </c>
      <c r="H24" s="10">
        <f t="shared" si="5"/>
        <v>12688</v>
      </c>
      <c r="I24" s="10">
        <v>9743.2000000000007</v>
      </c>
      <c r="J24" s="33">
        <v>2944.8</v>
      </c>
      <c r="K24" s="49" t="s">
        <v>32</v>
      </c>
    </row>
    <row r="25" spans="1:11" ht="12" customHeight="1" x14ac:dyDescent="0.3">
      <c r="A25" s="47" t="s">
        <v>33</v>
      </c>
      <c r="B25" s="10">
        <f t="shared" si="2"/>
        <v>14937.099999999999</v>
      </c>
      <c r="C25" s="10">
        <f t="shared" si="3"/>
        <v>10430.599999999999</v>
      </c>
      <c r="D25" s="33">
        <f t="shared" si="3"/>
        <v>4506.5</v>
      </c>
      <c r="E25" s="7">
        <f t="shared" si="4"/>
        <v>5741.4</v>
      </c>
      <c r="F25" s="7">
        <v>4689.3999999999996</v>
      </c>
      <c r="G25" s="33">
        <v>1052</v>
      </c>
      <c r="H25" s="10">
        <f t="shared" si="5"/>
        <v>9195.7000000000007</v>
      </c>
      <c r="I25" s="10">
        <v>5741.2</v>
      </c>
      <c r="J25" s="33">
        <v>3454.5</v>
      </c>
      <c r="K25" s="49" t="s">
        <v>34</v>
      </c>
    </row>
    <row r="26" spans="1:11" ht="12" customHeight="1" x14ac:dyDescent="0.3">
      <c r="A26" s="47" t="s">
        <v>35</v>
      </c>
      <c r="B26" s="10">
        <f t="shared" si="2"/>
        <v>26192</v>
      </c>
      <c r="C26" s="10">
        <f t="shared" si="3"/>
        <v>22143.8</v>
      </c>
      <c r="D26" s="33">
        <f t="shared" si="3"/>
        <v>4048.2</v>
      </c>
      <c r="E26" s="7">
        <f t="shared" si="4"/>
        <v>19497.599999999999</v>
      </c>
      <c r="F26" s="7">
        <v>17951.8</v>
      </c>
      <c r="G26" s="33">
        <v>1545.8</v>
      </c>
      <c r="H26" s="10">
        <f t="shared" si="5"/>
        <v>6694.4</v>
      </c>
      <c r="I26" s="10">
        <v>4192</v>
      </c>
      <c r="J26" s="33">
        <v>2502.4</v>
      </c>
      <c r="K26" s="49" t="s">
        <v>36</v>
      </c>
    </row>
    <row r="27" spans="1:11" ht="12" customHeight="1" x14ac:dyDescent="0.3">
      <c r="A27" s="47" t="s">
        <v>37</v>
      </c>
      <c r="B27" s="10">
        <f t="shared" si="2"/>
        <v>20556.199999999997</v>
      </c>
      <c r="C27" s="10">
        <f t="shared" si="3"/>
        <v>15968.3</v>
      </c>
      <c r="D27" s="33">
        <f t="shared" si="3"/>
        <v>4587.8999999999996</v>
      </c>
      <c r="E27" s="7">
        <f t="shared" si="4"/>
        <v>12042.5</v>
      </c>
      <c r="F27" s="7">
        <v>10611</v>
      </c>
      <c r="G27" s="33">
        <v>1431.5</v>
      </c>
      <c r="H27" s="10">
        <f t="shared" si="5"/>
        <v>8513.7000000000007</v>
      </c>
      <c r="I27" s="10">
        <v>5357.3</v>
      </c>
      <c r="J27" s="33">
        <v>3156.4</v>
      </c>
      <c r="K27" s="49" t="s">
        <v>38</v>
      </c>
    </row>
    <row r="28" spans="1:11" ht="12" customHeight="1" x14ac:dyDescent="0.3">
      <c r="A28" s="47" t="s">
        <v>39</v>
      </c>
      <c r="B28" s="10">
        <f t="shared" si="2"/>
        <v>36830.6</v>
      </c>
      <c r="C28" s="10">
        <f t="shared" si="3"/>
        <v>30451.5</v>
      </c>
      <c r="D28" s="33">
        <f t="shared" si="3"/>
        <v>6379.1</v>
      </c>
      <c r="E28" s="7">
        <f t="shared" si="4"/>
        <v>22598.1</v>
      </c>
      <c r="F28" s="7">
        <v>19655</v>
      </c>
      <c r="G28" s="33">
        <v>2943.1</v>
      </c>
      <c r="H28" s="10">
        <f t="shared" si="5"/>
        <v>14232.5</v>
      </c>
      <c r="I28" s="10">
        <v>10796.5</v>
      </c>
      <c r="J28" s="33">
        <v>3436</v>
      </c>
      <c r="K28" s="49" t="s">
        <v>40</v>
      </c>
    </row>
    <row r="29" spans="1:11" ht="12" customHeight="1" x14ac:dyDescent="0.3">
      <c r="A29" s="47" t="s">
        <v>41</v>
      </c>
      <c r="B29" s="10">
        <f t="shared" si="2"/>
        <v>26284.399999999998</v>
      </c>
      <c r="C29" s="10">
        <f t="shared" si="3"/>
        <v>21552.1</v>
      </c>
      <c r="D29" s="33">
        <f t="shared" si="3"/>
        <v>4732.2999999999993</v>
      </c>
      <c r="E29" s="7">
        <f t="shared" si="4"/>
        <v>15500.300000000001</v>
      </c>
      <c r="F29" s="7">
        <v>13189.2</v>
      </c>
      <c r="G29" s="33">
        <v>2311.1</v>
      </c>
      <c r="H29" s="10">
        <f t="shared" si="5"/>
        <v>10784.099999999999</v>
      </c>
      <c r="I29" s="10">
        <v>8362.9</v>
      </c>
      <c r="J29" s="33">
        <v>2421.1999999999998</v>
      </c>
      <c r="K29" s="49" t="s">
        <v>42</v>
      </c>
    </row>
    <row r="30" spans="1:11" ht="12" customHeight="1" x14ac:dyDescent="0.3">
      <c r="A30" s="47" t="s">
        <v>43</v>
      </c>
      <c r="B30" s="10">
        <f t="shared" si="2"/>
        <v>29792.699999999997</v>
      </c>
      <c r="C30" s="10">
        <f t="shared" si="3"/>
        <v>22820.6</v>
      </c>
      <c r="D30" s="33">
        <f t="shared" si="3"/>
        <v>6972.1</v>
      </c>
      <c r="E30" s="7">
        <f t="shared" si="4"/>
        <v>20425.599999999999</v>
      </c>
      <c r="F30" s="7">
        <v>16916.8</v>
      </c>
      <c r="G30" s="33">
        <v>3508.8</v>
      </c>
      <c r="H30" s="10">
        <f t="shared" si="5"/>
        <v>9367.1</v>
      </c>
      <c r="I30" s="10">
        <v>5903.8</v>
      </c>
      <c r="J30" s="33">
        <v>3463.3</v>
      </c>
      <c r="K30" s="49" t="s">
        <v>44</v>
      </c>
    </row>
    <row r="31" spans="1:11" ht="12" customHeight="1" x14ac:dyDescent="0.3">
      <c r="A31" s="47" t="s">
        <v>45</v>
      </c>
      <c r="B31" s="10">
        <f t="shared" si="2"/>
        <v>37008.400000000001</v>
      </c>
      <c r="C31" s="10">
        <f t="shared" si="3"/>
        <v>24662.300000000003</v>
      </c>
      <c r="D31" s="33">
        <f t="shared" si="3"/>
        <v>12346.099999999999</v>
      </c>
      <c r="E31" s="7">
        <f t="shared" si="4"/>
        <v>28999.1</v>
      </c>
      <c r="F31" s="7">
        <v>19068.2</v>
      </c>
      <c r="G31" s="33">
        <v>9930.9</v>
      </c>
      <c r="H31" s="10">
        <f t="shared" si="5"/>
        <v>8009.3</v>
      </c>
      <c r="I31" s="10">
        <v>5594.1</v>
      </c>
      <c r="J31" s="33">
        <v>2415.1999999999998</v>
      </c>
      <c r="K31" s="49" t="s">
        <v>46</v>
      </c>
    </row>
    <row r="32" spans="1:11" ht="12" customHeight="1" x14ac:dyDescent="0.3">
      <c r="A32" s="47" t="s">
        <v>47</v>
      </c>
      <c r="B32" s="10">
        <f t="shared" si="2"/>
        <v>9684.9</v>
      </c>
      <c r="C32" s="10">
        <f t="shared" si="3"/>
        <v>6438.5</v>
      </c>
      <c r="D32" s="33">
        <f t="shared" si="3"/>
        <v>3246.4</v>
      </c>
      <c r="E32" s="7">
        <f t="shared" si="4"/>
        <v>2590.4</v>
      </c>
      <c r="F32" s="7">
        <v>1872</v>
      </c>
      <c r="G32" s="33">
        <v>718.4</v>
      </c>
      <c r="H32" s="10">
        <f t="shared" si="5"/>
        <v>7094.5</v>
      </c>
      <c r="I32" s="10">
        <v>4566.5</v>
      </c>
      <c r="J32" s="33">
        <v>2528</v>
      </c>
      <c r="K32" s="49" t="s">
        <v>48</v>
      </c>
    </row>
    <row r="33" spans="1:11" ht="12" customHeight="1" x14ac:dyDescent="0.3">
      <c r="A33" s="51" t="s">
        <v>49</v>
      </c>
      <c r="B33" s="52">
        <f t="shared" si="2"/>
        <v>26112.9</v>
      </c>
      <c r="C33" s="52">
        <f t="shared" si="3"/>
        <v>22023.4</v>
      </c>
      <c r="D33" s="54">
        <f t="shared" si="3"/>
        <v>4089.5</v>
      </c>
      <c r="E33" s="55">
        <f t="shared" si="4"/>
        <v>19239.400000000001</v>
      </c>
      <c r="F33" s="55">
        <v>17494.7</v>
      </c>
      <c r="G33" s="56">
        <v>1744.7</v>
      </c>
      <c r="H33" s="52">
        <f t="shared" si="5"/>
        <v>6873.5</v>
      </c>
      <c r="I33" s="52">
        <v>4528.7</v>
      </c>
      <c r="J33" s="54">
        <v>2344.8000000000002</v>
      </c>
      <c r="K33" s="53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A3" sqref="A3:XFD4"/>
    </sheetView>
  </sheetViews>
  <sheetFormatPr defaultRowHeight="14.4" x14ac:dyDescent="0.3"/>
  <cols>
    <col min="1" max="1" width="18.109375" customWidth="1"/>
    <col min="2" max="2" width="14.33203125" customWidth="1"/>
    <col min="3" max="4" width="14.77734375" customWidth="1"/>
    <col min="5" max="5" width="14.5546875" customWidth="1"/>
    <col min="6" max="7" width="14.6640625" customWidth="1"/>
    <col min="8" max="8" width="14.109375" customWidth="1"/>
    <col min="9" max="10" width="14.44140625" customWidth="1"/>
    <col min="11" max="11" width="17" customWidth="1"/>
  </cols>
  <sheetData>
    <row r="1" spans="1:20" ht="15.6" x14ac:dyDescent="0.3">
      <c r="A1" s="82" t="s">
        <v>112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82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>ROUND('стор. 10'!B9/'стор. 12'!B9*100,1)</f>
        <v>95.2</v>
      </c>
      <c r="C9" s="9">
        <f>ROUND('стор. 10'!C9/'стор. 12'!C9*100,1)</f>
        <v>94.8</v>
      </c>
      <c r="D9" s="9">
        <f>ROUND('стор. 10'!D9/'стор. 12'!D9*100,1)</f>
        <v>96.4</v>
      </c>
      <c r="E9" s="9">
        <f>ROUND('стор. 10'!E9/'стор. 12'!E9*100,1)</f>
        <v>94.8</v>
      </c>
      <c r="F9" s="9">
        <f>ROUND('стор. 10'!F9/'стор. 12'!F9*100,1)</f>
        <v>94.5</v>
      </c>
      <c r="G9" s="9">
        <f>ROUND('стор. 10'!G9/'стор. 12'!G9*100,1)</f>
        <v>96.5</v>
      </c>
      <c r="H9" s="9">
        <f>ROUND('стор. 10'!H9/'стор. 12'!H9*100,1)</f>
        <v>95.8</v>
      </c>
      <c r="I9" s="9">
        <f>ROUND('стор. 10'!I9/'стор. 12'!I9*100,1)</f>
        <v>95.5</v>
      </c>
      <c r="J9" s="9">
        <f>ROUND('стор. 10'!J9/'стор. 12'!J9*100,1)</f>
        <v>96.3</v>
      </c>
      <c r="K9" s="48" t="s">
        <v>2</v>
      </c>
    </row>
    <row r="10" spans="1:20" ht="12" customHeight="1" x14ac:dyDescent="0.3">
      <c r="A10" s="47" t="s">
        <v>3</v>
      </c>
      <c r="B10" s="45">
        <f>ROUND('стор. 10'!B10/'стор. 12'!B10*100,1)</f>
        <v>91.7</v>
      </c>
      <c r="C10" s="45">
        <f>ROUND('стор. 10'!C10/'стор. 12'!C10*100,1)</f>
        <v>83.9</v>
      </c>
      <c r="D10" s="45">
        <f>ROUND('стор. 10'!D10/'стор. 12'!D10*100,1)</f>
        <v>114.7</v>
      </c>
      <c r="E10" s="45">
        <f>ROUND('стор. 10'!E10/'стор. 12'!E10*100,1)</f>
        <v>88.6</v>
      </c>
      <c r="F10" s="45">
        <f>ROUND('стор. 10'!F10/'стор. 12'!F10*100,1)</f>
        <v>79.8</v>
      </c>
      <c r="G10" s="45">
        <f>ROUND('стор. 10'!G10/'стор. 12'!G10*100,1)</f>
        <v>118.7</v>
      </c>
      <c r="H10" s="45">
        <f>ROUND('стор. 10'!H10/'стор. 12'!H10*100,1)</f>
        <v>98.1</v>
      </c>
      <c r="I10" s="45">
        <f>ROUND('стор. 10'!I10/'стор. 12'!I10*100,1)</f>
        <v>93.5</v>
      </c>
      <c r="J10" s="45">
        <f>ROUND('стор. 10'!J10/'стор. 12'!J10*100,1)</f>
        <v>108.6</v>
      </c>
      <c r="K10" s="49" t="s">
        <v>4</v>
      </c>
    </row>
    <row r="11" spans="1:20" ht="12" customHeight="1" x14ac:dyDescent="0.3">
      <c r="A11" s="47" t="s">
        <v>5</v>
      </c>
      <c r="B11" s="45">
        <f>ROUND('стор. 10'!B11/'стор. 12'!B11*100,1)</f>
        <v>95.3</v>
      </c>
      <c r="C11" s="45">
        <f>ROUND('стор. 10'!C11/'стор. 12'!C11*100,1)</f>
        <v>95.9</v>
      </c>
      <c r="D11" s="45">
        <f>ROUND('стор. 10'!D11/'стор. 12'!D11*100,1)</f>
        <v>94.2</v>
      </c>
      <c r="E11" s="45">
        <f>ROUND('стор. 10'!E11/'стор. 12'!E11*100,1)</f>
        <v>97.7</v>
      </c>
      <c r="F11" s="45">
        <f>ROUND('стор. 10'!F11/'стор. 12'!F11*100,1)</f>
        <v>94.7</v>
      </c>
      <c r="G11" s="45">
        <f>ROUND('стор. 10'!G11/'стор. 12'!G11*100,1)</f>
        <v>102.6</v>
      </c>
      <c r="H11" s="45">
        <f>ROUND('стор. 10'!H11/'стор. 12'!H11*100,1)</f>
        <v>93.6</v>
      </c>
      <c r="I11" s="45">
        <f>ROUND('стор. 10'!I11/'стор. 12'!I11*100,1)</f>
        <v>96.8</v>
      </c>
      <c r="J11" s="45">
        <f>ROUND('стор. 10'!J11/'стор. 12'!J11*100,1)</f>
        <v>88.4</v>
      </c>
      <c r="K11" s="49" t="s">
        <v>6</v>
      </c>
    </row>
    <row r="12" spans="1:20" ht="12" customHeight="1" x14ac:dyDescent="0.3">
      <c r="A12" s="47" t="s">
        <v>7</v>
      </c>
      <c r="B12" s="45">
        <f>ROUND('стор. 10'!B12/'стор. 12'!B12*100,1)</f>
        <v>106.2</v>
      </c>
      <c r="C12" s="45">
        <f>ROUND('стор. 10'!C12/'стор. 12'!C12*100,1)</f>
        <v>109.7</v>
      </c>
      <c r="D12" s="45">
        <f>ROUND('стор. 10'!D12/'стор. 12'!D12*100,1)</f>
        <v>96.9</v>
      </c>
      <c r="E12" s="45">
        <f>ROUND('стор. 10'!E12/'стор. 12'!E12*100,1)</f>
        <v>108.2</v>
      </c>
      <c r="F12" s="45">
        <f>ROUND('стор. 10'!F12/'стор. 12'!F12*100,1)</f>
        <v>113.4</v>
      </c>
      <c r="G12" s="45">
        <f>ROUND('стор. 10'!G12/'стор. 12'!G12*100,1)</f>
        <v>96.3</v>
      </c>
      <c r="H12" s="45">
        <f>ROUND('стор. 10'!H12/'стор. 12'!H12*100,1)</f>
        <v>102.6</v>
      </c>
      <c r="I12" s="45">
        <f>ROUND('стор. 10'!I12/'стор. 12'!I12*100,1)</f>
        <v>103.8</v>
      </c>
      <c r="J12" s="45">
        <f>ROUND('стор. 10'!J12/'стор. 12'!J12*100,1)</f>
        <v>98.5</v>
      </c>
      <c r="K12" s="49" t="s">
        <v>8</v>
      </c>
    </row>
    <row r="13" spans="1:20" ht="12" customHeight="1" x14ac:dyDescent="0.3">
      <c r="A13" s="47" t="s">
        <v>9</v>
      </c>
      <c r="B13" s="45">
        <f>ROUND('стор. 10'!B13/'стор. 12'!B13*100,1)</f>
        <v>64.8</v>
      </c>
      <c r="C13" s="45">
        <f>ROUND('стор. 10'!C13/'стор. 12'!C13*100,1)</f>
        <v>61.4</v>
      </c>
      <c r="D13" s="45">
        <f>ROUND('стор. 10'!D13/'стор. 12'!D13*100,1)</f>
        <v>74.599999999999994</v>
      </c>
      <c r="E13" s="45">
        <f>ROUND('стор. 10'!E13/'стор. 12'!E13*100,1)</f>
        <v>72.8</v>
      </c>
      <c r="F13" s="45">
        <f>ROUND('стор. 10'!F13/'стор. 12'!F13*100,1)</f>
        <v>74.599999999999994</v>
      </c>
      <c r="G13" s="45">
        <f>ROUND('стор. 10'!G13/'стор. 12'!G13*100,1)</f>
        <v>68.3</v>
      </c>
      <c r="H13" s="45">
        <f>ROUND('стор. 10'!H13/'стор. 12'!H13*100,1)</f>
        <v>55.9</v>
      </c>
      <c r="I13" s="45">
        <f>ROUND('стор. 10'!I13/'стор. 12'!I13*100,1)</f>
        <v>47.8</v>
      </c>
      <c r="J13" s="45">
        <f>ROUND('стор. 10'!J13/'стор. 12'!J13*100,1)</f>
        <v>83.3</v>
      </c>
      <c r="K13" s="49" t="s">
        <v>10</v>
      </c>
    </row>
    <row r="14" spans="1:20" ht="12" customHeight="1" x14ac:dyDescent="0.3">
      <c r="A14" s="47" t="s">
        <v>11</v>
      </c>
      <c r="B14" s="45">
        <f>ROUND('стор. 10'!B14/'стор. 12'!B14*100,1)</f>
        <v>91.1</v>
      </c>
      <c r="C14" s="45">
        <f>ROUND('стор. 10'!C14/'стор. 12'!C14*100,1)</f>
        <v>87.5</v>
      </c>
      <c r="D14" s="45">
        <f>ROUND('стор. 10'!D14/'стор. 12'!D14*100,1)</f>
        <v>101.5</v>
      </c>
      <c r="E14" s="45">
        <f>ROUND('стор. 10'!E14/'стор. 12'!E14*100,1)</f>
        <v>84</v>
      </c>
      <c r="F14" s="45">
        <f>ROUND('стор. 10'!F14/'стор. 12'!F14*100,1)</f>
        <v>82.7</v>
      </c>
      <c r="G14" s="45">
        <f>ROUND('стор. 10'!G14/'стор. 12'!G14*100,1)</f>
        <v>100</v>
      </c>
      <c r="H14" s="45">
        <f>ROUND('стор. 10'!H14/'стор. 12'!H14*100,1)</f>
        <v>99.9</v>
      </c>
      <c r="I14" s="45">
        <f>ROUND('стор. 10'!I14/'стор. 12'!I14*100,1)</f>
        <v>98.2</v>
      </c>
      <c r="J14" s="45">
        <f>ROUND('стор. 10'!J14/'стор. 12'!J14*100,1)</f>
        <v>101.8</v>
      </c>
      <c r="K14" s="50" t="s">
        <v>12</v>
      </c>
    </row>
    <row r="15" spans="1:20" ht="12" customHeight="1" x14ac:dyDescent="0.3">
      <c r="A15" s="47" t="s">
        <v>13</v>
      </c>
      <c r="B15" s="45">
        <f>ROUND('стор. 10'!B15/'стор. 12'!B15*100,1)</f>
        <v>95</v>
      </c>
      <c r="C15" s="45">
        <f>ROUND('стор. 10'!C15/'стор. 12'!C15*100,1)</f>
        <v>95.3</v>
      </c>
      <c r="D15" s="45">
        <f>ROUND('стор. 10'!D15/'стор. 12'!D15*100,1)</f>
        <v>94.5</v>
      </c>
      <c r="E15" s="45">
        <f>ROUND('стор. 10'!E15/'стор. 12'!E15*100,1)</f>
        <v>116.7</v>
      </c>
      <c r="F15" s="45">
        <f>ROUND('стор. 10'!F15/'стор. 12'!F15*100,1)</f>
        <v>124.2</v>
      </c>
      <c r="G15" s="45">
        <f>ROUND('стор. 10'!G15/'стор. 12'!G15*100,1)</f>
        <v>87.6</v>
      </c>
      <c r="H15" s="45">
        <f>ROUND('стор. 10'!H15/'стор. 12'!H15*100,1)</f>
        <v>93.1</v>
      </c>
      <c r="I15" s="45">
        <f>ROUND('стор. 10'!I15/'стор. 12'!I15*100,1)</f>
        <v>91.6</v>
      </c>
      <c r="J15" s="45">
        <f>ROUND('стор. 10'!J15/'стор. 12'!J15*100,1)</f>
        <v>94.8</v>
      </c>
      <c r="K15" s="49" t="s">
        <v>14</v>
      </c>
    </row>
    <row r="16" spans="1:20" ht="12" customHeight="1" x14ac:dyDescent="0.3">
      <c r="A16" s="47" t="s">
        <v>15</v>
      </c>
      <c r="B16" s="45">
        <f>ROUND('стор. 10'!B16/'стор. 12'!B16*100,1)</f>
        <v>109.2</v>
      </c>
      <c r="C16" s="45">
        <f>ROUND('стор. 10'!C16/'стор. 12'!C16*100,1)</f>
        <v>112.5</v>
      </c>
      <c r="D16" s="45">
        <f>ROUND('стор. 10'!D16/'стор. 12'!D16*100,1)</f>
        <v>95.1</v>
      </c>
      <c r="E16" s="45">
        <f>ROUND('стор. 10'!E16/'стор. 12'!E16*100,1)</f>
        <v>111.1</v>
      </c>
      <c r="F16" s="45">
        <f>ROUND('стор. 10'!F16/'стор. 12'!F16*100,1)</f>
        <v>113.6</v>
      </c>
      <c r="G16" s="45">
        <f>ROUND('стор. 10'!G16/'стор. 12'!G16*100,1)</f>
        <v>95.4</v>
      </c>
      <c r="H16" s="45">
        <f>ROUND('стор. 10'!H16/'стор. 12'!H16*100,1)</f>
        <v>106.5</v>
      </c>
      <c r="I16" s="45">
        <f>ROUND('стор. 10'!I16/'стор. 12'!I16*100,1)</f>
        <v>110.6</v>
      </c>
      <c r="J16" s="45">
        <f>ROUND('стор. 10'!J16/'стор. 12'!J16*100,1)</f>
        <v>94.9</v>
      </c>
      <c r="K16" s="49" t="s">
        <v>16</v>
      </c>
    </row>
    <row r="17" spans="1:11" ht="12" customHeight="1" x14ac:dyDescent="0.3">
      <c r="A17" s="47" t="s">
        <v>17</v>
      </c>
      <c r="B17" s="45">
        <f>ROUND('стор. 10'!B17/'стор. 12'!B17*100,1)</f>
        <v>95.4</v>
      </c>
      <c r="C17" s="45">
        <f>ROUND('стор. 10'!C17/'стор. 12'!C17*100,1)</f>
        <v>93.9</v>
      </c>
      <c r="D17" s="45">
        <f>ROUND('стор. 10'!D17/'стор. 12'!D17*100,1)</f>
        <v>97.1</v>
      </c>
      <c r="E17" s="45">
        <f>ROUND('стор. 10'!E17/'стор. 12'!E17*100,1)</f>
        <v>85.3</v>
      </c>
      <c r="F17" s="45">
        <f>ROUND('стор. 10'!F17/'стор. 12'!F17*100,1)</f>
        <v>79</v>
      </c>
      <c r="G17" s="45">
        <f>ROUND('стор. 10'!G17/'стор. 12'!G17*100,1)</f>
        <v>96</v>
      </c>
      <c r="H17" s="45">
        <f>ROUND('стор. 10'!H17/'стор. 12'!H17*100,1)</f>
        <v>102.1</v>
      </c>
      <c r="I17" s="45">
        <f>ROUND('стор. 10'!I17/'стор. 12'!I17*100,1)</f>
        <v>106.5</v>
      </c>
      <c r="J17" s="45">
        <f>ROUND('стор. 10'!J17/'стор. 12'!J17*100,1)</f>
        <v>97.7</v>
      </c>
      <c r="K17" s="49" t="s">
        <v>18</v>
      </c>
    </row>
    <row r="18" spans="1:11" ht="12" customHeight="1" x14ac:dyDescent="0.3">
      <c r="A18" s="47" t="s">
        <v>19</v>
      </c>
      <c r="B18" s="45">
        <f>ROUND('стор. 10'!B18/'стор. 12'!B18*100,1)</f>
        <v>89.1</v>
      </c>
      <c r="C18" s="45">
        <f>ROUND('стор. 10'!C18/'стор. 12'!C18*100,1)</f>
        <v>85.7</v>
      </c>
      <c r="D18" s="45">
        <f>ROUND('стор. 10'!D18/'стор. 12'!D18*100,1)</f>
        <v>96.4</v>
      </c>
      <c r="E18" s="45">
        <f>ROUND('стор. 10'!E18/'стор. 12'!E18*100,1)</f>
        <v>88.2</v>
      </c>
      <c r="F18" s="45">
        <f>ROUND('стор. 10'!F18/'стор. 12'!F18*100,1)</f>
        <v>84.1</v>
      </c>
      <c r="G18" s="45">
        <f>ROUND('стор. 10'!G18/'стор. 12'!G18*100,1)</f>
        <v>96.5</v>
      </c>
      <c r="H18" s="45">
        <f>ROUND('стор. 10'!H18/'стор. 12'!H18*100,1)</f>
        <v>91.7</v>
      </c>
      <c r="I18" s="45">
        <f>ROUND('стор. 10'!I18/'стор. 12'!I18*100,1)</f>
        <v>89.9</v>
      </c>
      <c r="J18" s="45">
        <f>ROUND('стор. 10'!J18/'стор. 12'!J18*100,1)</f>
        <v>96.1</v>
      </c>
      <c r="K18" s="49" t="s">
        <v>20</v>
      </c>
    </row>
    <row r="19" spans="1:11" ht="12" customHeight="1" x14ac:dyDescent="0.3">
      <c r="A19" s="47" t="s">
        <v>21</v>
      </c>
      <c r="B19" s="45">
        <f>ROUND('стор. 10'!B19/'стор. 12'!B19*100,1)</f>
        <v>97.6</v>
      </c>
      <c r="C19" s="45">
        <f>ROUND('стор. 10'!C19/'стор. 12'!C19*100,1)</f>
        <v>97.2</v>
      </c>
      <c r="D19" s="45">
        <f>ROUND('стор. 10'!D19/'стор. 12'!D19*100,1)</f>
        <v>100.2</v>
      </c>
      <c r="E19" s="45">
        <f>ROUND('стор. 10'!E19/'стор. 12'!E19*100,1)</f>
        <v>95.3</v>
      </c>
      <c r="F19" s="45">
        <f>ROUND('стор. 10'!F19/'стор. 12'!F19*100,1)</f>
        <v>95</v>
      </c>
      <c r="G19" s="45">
        <f>ROUND('стор. 10'!G19/'стор. 12'!G19*100,1)</f>
        <v>101.5</v>
      </c>
      <c r="H19" s="45">
        <f>ROUND('стор. 10'!H19/'стор. 12'!H19*100,1)</f>
        <v>102.4</v>
      </c>
      <c r="I19" s="45">
        <f>ROUND('стор. 10'!I19/'стор. 12'!I19*100,1)</f>
        <v>103.5</v>
      </c>
      <c r="J19" s="45">
        <f>ROUND('стор. 10'!J19/'стор. 12'!J19*100,1)</f>
        <v>99.8</v>
      </c>
      <c r="K19" s="49" t="s">
        <v>22</v>
      </c>
    </row>
    <row r="20" spans="1:11" ht="12" customHeight="1" x14ac:dyDescent="0.3">
      <c r="A20" s="47" t="s">
        <v>23</v>
      </c>
      <c r="B20" s="45">
        <f>ROUND('стор. 10'!B20/'стор. 12'!B20*100,1)</f>
        <v>77.7</v>
      </c>
      <c r="C20" s="45">
        <f>ROUND('стор. 10'!C20/'стор. 12'!C20*100,1)</f>
        <v>82.7</v>
      </c>
      <c r="D20" s="45">
        <f>ROUND('стор. 10'!D20/'стор. 12'!D20*100,1)</f>
        <v>59.7</v>
      </c>
      <c r="E20" s="45">
        <f>ROUND('стор. 10'!E20/'стор. 12'!E20*100,1)</f>
        <v>75.2</v>
      </c>
      <c r="F20" s="45">
        <f>ROUND('стор. 10'!F20/'стор. 12'!F20*100,1)</f>
        <v>79.900000000000006</v>
      </c>
      <c r="G20" s="45">
        <f>ROUND('стор. 10'!G20/'стор. 12'!G20*100,1)</f>
        <v>37.6</v>
      </c>
      <c r="H20" s="45">
        <f>ROUND('стор. 10'!H20/'стор. 12'!H20*100,1)</f>
        <v>82.4</v>
      </c>
      <c r="I20" s="45">
        <f>ROUND('стор. 10'!I20/'стор. 12'!I20*100,1)</f>
        <v>90.6</v>
      </c>
      <c r="J20" s="45">
        <f>ROUND('стор. 10'!J20/'стор. 12'!J20*100,1)</f>
        <v>70.900000000000006</v>
      </c>
      <c r="K20" s="49" t="s">
        <v>24</v>
      </c>
    </row>
    <row r="21" spans="1:11" ht="12" customHeight="1" x14ac:dyDescent="0.3">
      <c r="A21" s="47" t="s">
        <v>25</v>
      </c>
      <c r="B21" s="45">
        <f>ROUND('стор. 10'!B21/'стор. 12'!B21*100,1)</f>
        <v>97</v>
      </c>
      <c r="C21" s="45">
        <f>ROUND('стор. 10'!C21/'стор. 12'!C21*100,1)</f>
        <v>96.3</v>
      </c>
      <c r="D21" s="45">
        <f>ROUND('стор. 10'!D21/'стор. 12'!D21*100,1)</f>
        <v>98.2</v>
      </c>
      <c r="E21" s="45">
        <f>ROUND('стор. 10'!E21/'стор. 12'!E21*100,1)</f>
        <v>95.1</v>
      </c>
      <c r="F21" s="45">
        <f>ROUND('стор. 10'!F21/'стор. 12'!F21*100,1)</f>
        <v>94.3</v>
      </c>
      <c r="G21" s="45">
        <f>ROUND('стор. 10'!G21/'стор. 12'!G21*100,1)</f>
        <v>97.6</v>
      </c>
      <c r="H21" s="45">
        <f>ROUND('стор. 10'!H21/'стор. 12'!H21*100,1)</f>
        <v>98.3</v>
      </c>
      <c r="I21" s="45">
        <f>ROUND('стор. 10'!I21/'стор. 12'!I21*100,1)</f>
        <v>98.2</v>
      </c>
      <c r="J21" s="45">
        <f>ROUND('стор. 10'!J21/'стор. 12'!J21*100,1)</f>
        <v>98.5</v>
      </c>
      <c r="K21" s="49" t="s">
        <v>26</v>
      </c>
    </row>
    <row r="22" spans="1:11" ht="12" customHeight="1" x14ac:dyDescent="0.3">
      <c r="A22" s="47" t="s">
        <v>27</v>
      </c>
      <c r="B22" s="45">
        <f>ROUND('стор. 10'!B22/'стор. 12'!B22*100,1)</f>
        <v>102</v>
      </c>
      <c r="C22" s="45">
        <f>ROUND('стор. 10'!C22/'стор. 12'!C22*100,1)</f>
        <v>104.3</v>
      </c>
      <c r="D22" s="45">
        <f>ROUND('стор. 10'!D22/'стор. 12'!D22*100,1)</f>
        <v>89.7</v>
      </c>
      <c r="E22" s="45">
        <f>ROUND('стор. 10'!E22/'стор. 12'!E22*100,1)</f>
        <v>100.3</v>
      </c>
      <c r="F22" s="45">
        <f>ROUND('стор. 10'!F22/'стор. 12'!F22*100,1)</f>
        <v>102</v>
      </c>
      <c r="G22" s="45">
        <f>ROUND('стор. 10'!G22/'стор. 12'!G22*100,1)</f>
        <v>71</v>
      </c>
      <c r="H22" s="45">
        <f>ROUND('стор. 10'!H22/'стор. 12'!H22*100,1)</f>
        <v>104.6</v>
      </c>
      <c r="I22" s="45">
        <f>ROUND('стор. 10'!I22/'стор. 12'!I22*100,1)</f>
        <v>109.6</v>
      </c>
      <c r="J22" s="45">
        <f>ROUND('стор. 10'!J22/'стор. 12'!J22*100,1)</f>
        <v>94.5</v>
      </c>
      <c r="K22" s="49" t="s">
        <v>28</v>
      </c>
    </row>
    <row r="23" spans="1:11" ht="12" customHeight="1" x14ac:dyDescent="0.3">
      <c r="A23" s="47" t="s">
        <v>29</v>
      </c>
      <c r="B23" s="45">
        <f>ROUND('стор. 10'!B23/'стор. 12'!B23*100,1)</f>
        <v>96.1</v>
      </c>
      <c r="C23" s="45">
        <f>ROUND('стор. 10'!C23/'стор. 12'!C23*100,1)</f>
        <v>95.3</v>
      </c>
      <c r="D23" s="45">
        <f>ROUND('стор. 10'!D23/'стор. 12'!D23*100,1)</f>
        <v>100.8</v>
      </c>
      <c r="E23" s="45">
        <f>ROUND('стор. 10'!E23/'стор. 12'!E23*100,1)</f>
        <v>93.8</v>
      </c>
      <c r="F23" s="45">
        <f>ROUND('стор. 10'!F23/'стор. 12'!F23*100,1)</f>
        <v>93.6</v>
      </c>
      <c r="G23" s="45">
        <f>ROUND('стор. 10'!G23/'стор. 12'!G23*100,1)</f>
        <v>99.8</v>
      </c>
      <c r="H23" s="45">
        <f>ROUND('стор. 10'!H23/'стор. 12'!H23*100,1)</f>
        <v>99.5</v>
      </c>
      <c r="I23" s="45">
        <f>ROUND('стор. 10'!I23/'стор. 12'!I23*100,1)</f>
        <v>98.9</v>
      </c>
      <c r="J23" s="45">
        <f>ROUND('стор. 10'!J23/'стор. 12'!J23*100,1)</f>
        <v>101</v>
      </c>
      <c r="K23" s="49" t="s">
        <v>30</v>
      </c>
    </row>
    <row r="24" spans="1:11" ht="12" customHeight="1" x14ac:dyDescent="0.3">
      <c r="A24" s="47" t="s">
        <v>31</v>
      </c>
      <c r="B24" s="45">
        <f>ROUND('стор. 10'!B24/'стор. 12'!B24*100,1)</f>
        <v>107.2</v>
      </c>
      <c r="C24" s="45">
        <f>ROUND('стор. 10'!C24/'стор. 12'!C24*100,1)</f>
        <v>109.3</v>
      </c>
      <c r="D24" s="45">
        <f>ROUND('стор. 10'!D24/'стор. 12'!D24*100,1)</f>
        <v>97.6</v>
      </c>
      <c r="E24" s="45">
        <f>ROUND('стор. 10'!E24/'стор. 12'!E24*100,1)</f>
        <v>109.7</v>
      </c>
      <c r="F24" s="45">
        <f>ROUND('стор. 10'!F24/'стор. 12'!F24*100,1)</f>
        <v>111.7</v>
      </c>
      <c r="G24" s="45">
        <f>ROUND('стор. 10'!G24/'стор. 12'!G24*100,1)</f>
        <v>99.1</v>
      </c>
      <c r="H24" s="45">
        <f>ROUND('стор. 10'!H24/'стор. 12'!H24*100,1)</f>
        <v>101.6</v>
      </c>
      <c r="I24" s="45">
        <f>ROUND('стор. 10'!I24/'стор. 12'!I24*100,1)</f>
        <v>103.6</v>
      </c>
      <c r="J24" s="45">
        <f>ROUND('стор. 10'!J24/'стор. 12'!J24*100,1)</f>
        <v>95.6</v>
      </c>
      <c r="K24" s="49" t="s">
        <v>32</v>
      </c>
    </row>
    <row r="25" spans="1:11" ht="12" customHeight="1" x14ac:dyDescent="0.3">
      <c r="A25" s="47" t="s">
        <v>33</v>
      </c>
      <c r="B25" s="45">
        <f>ROUND('стор. 10'!B25/'стор. 12'!B25*100,1)</f>
        <v>92.7</v>
      </c>
      <c r="C25" s="45">
        <f>ROUND('стор. 10'!C25/'стор. 12'!C25*100,1)</f>
        <v>91.5</v>
      </c>
      <c r="D25" s="45">
        <f>ROUND('стор. 10'!D25/'стор. 12'!D25*100,1)</f>
        <v>95.7</v>
      </c>
      <c r="E25" s="45">
        <f>ROUND('стор. 10'!E25/'стор. 12'!E25*100,1)</f>
        <v>92</v>
      </c>
      <c r="F25" s="45">
        <f>ROUND('стор. 10'!F25/'стор. 12'!F25*100,1)</f>
        <v>90.4</v>
      </c>
      <c r="G25" s="45">
        <f>ROUND('стор. 10'!G25/'стор. 12'!G25*100,1)</f>
        <v>100</v>
      </c>
      <c r="H25" s="45">
        <f>ROUND('стор. 10'!H25/'стор. 12'!H25*100,1)</f>
        <v>93.1</v>
      </c>
      <c r="I25" s="45">
        <f>ROUND('стор. 10'!I25/'стор. 12'!I25*100,1)</f>
        <v>92.4</v>
      </c>
      <c r="J25" s="45">
        <f>ROUND('стор. 10'!J25/'стор. 12'!J25*100,1)</f>
        <v>94.4</v>
      </c>
      <c r="K25" s="49" t="s">
        <v>34</v>
      </c>
    </row>
    <row r="26" spans="1:11" ht="12" customHeight="1" x14ac:dyDescent="0.3">
      <c r="A26" s="47" t="s">
        <v>35</v>
      </c>
      <c r="B26" s="45">
        <f>ROUND('стор. 10'!B26/'стор. 12'!B26*100,1)</f>
        <v>95.3</v>
      </c>
      <c r="C26" s="45">
        <f>ROUND('стор. 10'!C26/'стор. 12'!C26*100,1)</f>
        <v>94.7</v>
      </c>
      <c r="D26" s="45">
        <f>ROUND('стор. 10'!D26/'стор. 12'!D26*100,1)</f>
        <v>98.6</v>
      </c>
      <c r="E26" s="45">
        <f>ROUND('стор. 10'!E26/'стор. 12'!E26*100,1)</f>
        <v>96.9</v>
      </c>
      <c r="F26" s="45">
        <f>ROUND('стор. 10'!F26/'стор. 12'!F26*100,1)</f>
        <v>96.5</v>
      </c>
      <c r="G26" s="45">
        <f>ROUND('стор. 10'!G26/'стор. 12'!G26*100,1)</f>
        <v>101.1</v>
      </c>
      <c r="H26" s="45">
        <f>ROUND('стор. 10'!H26/'стор. 12'!H26*100,1)</f>
        <v>91</v>
      </c>
      <c r="I26" s="45">
        <f>ROUND('стор. 10'!I26/'стор. 12'!I26*100,1)</f>
        <v>87.6</v>
      </c>
      <c r="J26" s="45">
        <f>ROUND('стор. 10'!J26/'стор. 12'!J26*100,1)</f>
        <v>97.1</v>
      </c>
      <c r="K26" s="49" t="s">
        <v>36</v>
      </c>
    </row>
    <row r="27" spans="1:11" ht="12" customHeight="1" x14ac:dyDescent="0.3">
      <c r="A27" s="47" t="s">
        <v>37</v>
      </c>
      <c r="B27" s="45">
        <f>ROUND('стор. 10'!B27/'стор. 12'!B27*100,1)</f>
        <v>88.7</v>
      </c>
      <c r="C27" s="45">
        <f>ROUND('стор. 10'!C27/'стор. 12'!C27*100,1)</f>
        <v>85.6</v>
      </c>
      <c r="D27" s="45">
        <f>ROUND('стор. 10'!D27/'стор. 12'!D27*100,1)</f>
        <v>101.5</v>
      </c>
      <c r="E27" s="45">
        <f>ROUND('стор. 10'!E27/'стор. 12'!E27*100,1)</f>
        <v>85.9</v>
      </c>
      <c r="F27" s="45">
        <f>ROUND('стор. 10'!F27/'стор. 12'!F27*100,1)</f>
        <v>83.2</v>
      </c>
      <c r="G27" s="45">
        <f>ROUND('стор. 10'!G27/'стор. 12'!G27*100,1)</f>
        <v>112.9</v>
      </c>
      <c r="H27" s="45">
        <f>ROUND('стор. 10'!H27/'стор. 12'!H27*100,1)</f>
        <v>93</v>
      </c>
      <c r="I27" s="45">
        <f>ROUND('стор. 10'!I27/'стор. 12'!I27*100,1)</f>
        <v>90.7</v>
      </c>
      <c r="J27" s="45">
        <f>ROUND('стор. 10'!J27/'стор. 12'!J27*100,1)</f>
        <v>97.1</v>
      </c>
      <c r="K27" s="49" t="s">
        <v>38</v>
      </c>
    </row>
    <row r="28" spans="1:11" ht="12" customHeight="1" x14ac:dyDescent="0.3">
      <c r="A28" s="47" t="s">
        <v>39</v>
      </c>
      <c r="B28" s="45">
        <f>ROUND('стор. 10'!B28/'стор. 12'!B28*100,1)</f>
        <v>97.1</v>
      </c>
      <c r="C28" s="45">
        <f>ROUND('стор. 10'!C28/'стор. 12'!C28*100,1)</f>
        <v>97.1</v>
      </c>
      <c r="D28" s="45">
        <f>ROUND('стор. 10'!D28/'стор. 12'!D28*100,1)</f>
        <v>97.1</v>
      </c>
      <c r="E28" s="45">
        <f>ROUND('стор. 10'!E28/'стор. 12'!E28*100,1)</f>
        <v>93.7</v>
      </c>
      <c r="F28" s="45">
        <f>ROUND('стор. 10'!F28/'стор. 12'!F28*100,1)</f>
        <v>93.9</v>
      </c>
      <c r="G28" s="45">
        <f>ROUND('стор. 10'!G28/'стор. 12'!G28*100,1)</f>
        <v>92.5</v>
      </c>
      <c r="H28" s="45">
        <f>ROUND('стор. 10'!H28/'стор. 12'!H28*100,1)</f>
        <v>103</v>
      </c>
      <c r="I28" s="45">
        <f>ROUND('стор. 10'!I28/'стор. 12'!I28*100,1)</f>
        <v>103.5</v>
      </c>
      <c r="J28" s="45">
        <f>ROUND('стор. 10'!J28/'стор. 12'!J28*100,1)</f>
        <v>101.3</v>
      </c>
      <c r="K28" s="49" t="s">
        <v>40</v>
      </c>
    </row>
    <row r="29" spans="1:11" ht="12" customHeight="1" x14ac:dyDescent="0.3">
      <c r="A29" s="47" t="s">
        <v>41</v>
      </c>
      <c r="B29" s="45">
        <f>ROUND('стор. 10'!B29/'стор. 12'!B29*100,1)</f>
        <v>104.9</v>
      </c>
      <c r="C29" s="45">
        <f>ROUND('стор. 10'!C29/'стор. 12'!C29*100,1)</f>
        <v>109.2</v>
      </c>
      <c r="D29" s="45">
        <f>ROUND('стор. 10'!D29/'стор. 12'!D29*100,1)</f>
        <v>88.7</v>
      </c>
      <c r="E29" s="45">
        <f>ROUND('стор. 10'!E29/'стор. 12'!E29*100,1)</f>
        <v>112.6</v>
      </c>
      <c r="F29" s="45">
        <f>ROUND('стор. 10'!F29/'стор. 12'!F29*100,1)</f>
        <v>118.5</v>
      </c>
      <c r="G29" s="45">
        <f>ROUND('стор. 10'!G29/'стор. 12'!G29*100,1)</f>
        <v>87.6</v>
      </c>
      <c r="H29" s="45">
        <f>ROUND('стор. 10'!H29/'стор. 12'!H29*100,1)</f>
        <v>95.5</v>
      </c>
      <c r="I29" s="45">
        <f>ROUND('стор. 10'!I29/'стор. 12'!I29*100,1)</f>
        <v>97.3</v>
      </c>
      <c r="J29" s="45">
        <f>ROUND('стор. 10'!J29/'стор. 12'!J29*100,1)</f>
        <v>89.8</v>
      </c>
      <c r="K29" s="49" t="s">
        <v>42</v>
      </c>
    </row>
    <row r="30" spans="1:11" ht="12" customHeight="1" x14ac:dyDescent="0.3">
      <c r="A30" s="47" t="s">
        <v>43</v>
      </c>
      <c r="B30" s="45">
        <f>ROUND('стор. 10'!B30/'стор. 12'!B30*100,1)</f>
        <v>87.2</v>
      </c>
      <c r="C30" s="45">
        <f>ROUND('стор. 10'!C30/'стор. 12'!C30*100,1)</f>
        <v>84.8</v>
      </c>
      <c r="D30" s="45">
        <f>ROUND('стор. 10'!D30/'стор. 12'!D30*100,1)</f>
        <v>95.9</v>
      </c>
      <c r="E30" s="45">
        <f>ROUND('стор. 10'!E30/'стор. 12'!E30*100,1)</f>
        <v>84.9</v>
      </c>
      <c r="F30" s="45">
        <f>ROUND('стор. 10'!F30/'стор. 12'!F30*100,1)</f>
        <v>83.2</v>
      </c>
      <c r="G30" s="45">
        <f>ROUND('стор. 10'!G30/'стор. 12'!G30*100,1)</f>
        <v>94.7</v>
      </c>
      <c r="H30" s="45">
        <f>ROUND('стор. 10'!H30/'стор. 12'!H30*100,1)</f>
        <v>92.5</v>
      </c>
      <c r="I30" s="45">
        <f>ROUND('стор. 10'!I30/'стор. 12'!I30*100,1)</f>
        <v>90</v>
      </c>
      <c r="J30" s="45">
        <f>ROUND('стор. 10'!J30/'стор. 12'!J30*100,1)</f>
        <v>97.2</v>
      </c>
      <c r="K30" s="49" t="s">
        <v>44</v>
      </c>
    </row>
    <row r="31" spans="1:11" ht="12" customHeight="1" x14ac:dyDescent="0.3">
      <c r="A31" s="47" t="s">
        <v>45</v>
      </c>
      <c r="B31" s="45">
        <f>ROUND('стор. 10'!B31/'стор. 12'!B31*100,1)</f>
        <v>99.3</v>
      </c>
      <c r="C31" s="45">
        <f>ROUND('стор. 10'!C31/'стор. 12'!C31*100,1)</f>
        <v>100.9</v>
      </c>
      <c r="D31" s="45">
        <f>ROUND('стор. 10'!D31/'стор. 12'!D31*100,1)</f>
        <v>96.2</v>
      </c>
      <c r="E31" s="45">
        <f>ROUND('стор. 10'!E31/'стор. 12'!E31*100,1)</f>
        <v>98.9</v>
      </c>
      <c r="F31" s="45">
        <f>ROUND('стор. 10'!F31/'стор. 12'!F31*100,1)</f>
        <v>100.3</v>
      </c>
      <c r="G31" s="45">
        <f>ROUND('стор. 10'!G31/'стор. 12'!G31*100,1)</f>
        <v>96.4</v>
      </c>
      <c r="H31" s="45">
        <f>ROUND('стор. 10'!H31/'стор. 12'!H31*100,1)</f>
        <v>100.7</v>
      </c>
      <c r="I31" s="45">
        <f>ROUND('стор. 10'!I31/'стор. 12'!I31*100,1)</f>
        <v>103.1</v>
      </c>
      <c r="J31" s="45">
        <f>ROUND('стор. 10'!J31/'стор. 12'!J31*100,1)</f>
        <v>95.5</v>
      </c>
      <c r="K31" s="49" t="s">
        <v>46</v>
      </c>
    </row>
    <row r="32" spans="1:11" ht="12" customHeight="1" x14ac:dyDescent="0.3">
      <c r="A32" s="47" t="s">
        <v>47</v>
      </c>
      <c r="B32" s="45">
        <f>ROUND('стор. 10'!B32/'стор. 12'!B32*100,1)</f>
        <v>91</v>
      </c>
      <c r="C32" s="45">
        <f>ROUND('стор. 10'!C32/'стор. 12'!C32*100,1)</f>
        <v>87.9</v>
      </c>
      <c r="D32" s="45">
        <f>ROUND('стор. 10'!D32/'стор. 12'!D32*100,1)</f>
        <v>97.9</v>
      </c>
      <c r="E32" s="45">
        <f>ROUND('стор. 10'!E32/'стор. 12'!E32*100,1)</f>
        <v>74.7</v>
      </c>
      <c r="F32" s="45">
        <f>ROUND('стор. 10'!F32/'стор. 12'!F32*100,1)</f>
        <v>69</v>
      </c>
      <c r="G32" s="45">
        <f>ROUND('стор. 10'!G32/'стор. 12'!G32*100,1)</f>
        <v>95.5</v>
      </c>
      <c r="H32" s="45">
        <f>ROUND('стор. 10'!H32/'стор. 12'!H32*100,1)</f>
        <v>98.8</v>
      </c>
      <c r="I32" s="45">
        <f>ROUND('стор. 10'!I32/'стор. 12'!I32*100,1)</f>
        <v>99</v>
      </c>
      <c r="J32" s="45">
        <f>ROUND('стор. 10'!J32/'стор. 12'!J32*100,1)</f>
        <v>98.6</v>
      </c>
      <c r="K32" s="49" t="s">
        <v>48</v>
      </c>
    </row>
    <row r="33" spans="1:11" ht="12" customHeight="1" x14ac:dyDescent="0.3">
      <c r="A33" s="51" t="s">
        <v>49</v>
      </c>
      <c r="B33" s="52">
        <f>ROUND('стор. 10'!B33/'стор. 12'!B33*100,1)</f>
        <v>98</v>
      </c>
      <c r="C33" s="52">
        <f>ROUND('стор. 10'!C33/'стор. 12'!C33*100,1)</f>
        <v>98.8</v>
      </c>
      <c r="D33" s="52">
        <f>ROUND('стор. 10'!D33/'стор. 12'!D33*100,1)</f>
        <v>93.8</v>
      </c>
      <c r="E33" s="52">
        <f>ROUND('стор. 10'!E33/'стор. 12'!E33*100,1)</f>
        <v>99.5</v>
      </c>
      <c r="F33" s="52">
        <f>ROUND('стор. 10'!F33/'стор. 12'!F33*100,1)</f>
        <v>100</v>
      </c>
      <c r="G33" s="52">
        <f>ROUND('стор. 10'!G33/'стор. 12'!G33*100,1)</f>
        <v>94.6</v>
      </c>
      <c r="H33" s="52">
        <f>ROUND('стор. 10'!H33/'стор. 12'!H33*100,1)</f>
        <v>94</v>
      </c>
      <c r="I33" s="52">
        <f>ROUND('стор. 10'!I33/'стор. 12'!I33*100,1)</f>
        <v>94.3</v>
      </c>
      <c r="J33" s="52">
        <f>ROUND('стор. 10'!J33/'стор. 12'!J33*100,1)</f>
        <v>93.2</v>
      </c>
      <c r="K33" s="53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D8" sqref="D8"/>
    </sheetView>
  </sheetViews>
  <sheetFormatPr defaultRowHeight="14.4" x14ac:dyDescent="0.3"/>
  <cols>
    <col min="1" max="1" width="18.109375" customWidth="1"/>
    <col min="2" max="2" width="14.5546875" customWidth="1"/>
    <col min="3" max="4" width="14.77734375" customWidth="1"/>
    <col min="5" max="5" width="14" customWidth="1"/>
    <col min="6" max="7" width="14.6640625" customWidth="1"/>
    <col min="8" max="8" width="14.33203125" customWidth="1"/>
    <col min="9" max="9" width="14.88671875" customWidth="1"/>
    <col min="10" max="10" width="14.44140625" customWidth="1"/>
    <col min="11" max="11" width="17" customWidth="1"/>
  </cols>
  <sheetData>
    <row r="1" spans="1:20" ht="15.6" x14ac:dyDescent="0.3">
      <c r="A1" s="82" t="s">
        <v>111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83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626925.1</v>
      </c>
      <c r="C9" s="9">
        <f t="shared" si="0"/>
        <v>477747.4</v>
      </c>
      <c r="D9" s="9">
        <f t="shared" si="0"/>
        <v>149177.70000000001</v>
      </c>
      <c r="E9" s="9">
        <f t="shared" si="0"/>
        <v>387744.09999999986</v>
      </c>
      <c r="F9" s="9">
        <f>SUM(F10:F33)</f>
        <v>316895.09999999998</v>
      </c>
      <c r="G9" s="9">
        <f t="shared" ref="G9:J9" si="1">SUM(G10:G33)</f>
        <v>70848.999999999985</v>
      </c>
      <c r="H9" s="9">
        <f t="shared" si="1"/>
        <v>239180.99999999997</v>
      </c>
      <c r="I9" s="9">
        <f t="shared" si="1"/>
        <v>160852.29999999999</v>
      </c>
      <c r="J9" s="62">
        <f t="shared" si="1"/>
        <v>78328.7</v>
      </c>
      <c r="K9" s="2" t="s">
        <v>2</v>
      </c>
    </row>
    <row r="10" spans="1:20" ht="12" customHeight="1" x14ac:dyDescent="0.3">
      <c r="A10" s="47" t="s">
        <v>3</v>
      </c>
      <c r="B10" s="10">
        <f>C10+D10</f>
        <v>49739.600000000006</v>
      </c>
      <c r="C10" s="10">
        <f>F10+I10</f>
        <v>37112.9</v>
      </c>
      <c r="D10" s="33">
        <f>G10+J10</f>
        <v>12626.7</v>
      </c>
      <c r="E10" s="7">
        <f>F10+G10</f>
        <v>33765.800000000003</v>
      </c>
      <c r="F10" s="7">
        <v>26102.400000000001</v>
      </c>
      <c r="G10" s="33">
        <v>7663.4</v>
      </c>
      <c r="H10" s="10">
        <f>I10+J10</f>
        <v>15973.8</v>
      </c>
      <c r="I10" s="10">
        <v>11010.5</v>
      </c>
      <c r="J10" s="65">
        <v>4963.3</v>
      </c>
      <c r="K10" s="3" t="s">
        <v>4</v>
      </c>
    </row>
    <row r="11" spans="1:20" ht="12" customHeight="1" x14ac:dyDescent="0.3">
      <c r="A11" s="47" t="s">
        <v>5</v>
      </c>
      <c r="B11" s="10">
        <f t="shared" ref="B11:B33" si="2">C11+D11</f>
        <v>15563.3</v>
      </c>
      <c r="C11" s="10">
        <f t="shared" ref="C11:D33" si="3">F11+I11</f>
        <v>9642.7999999999993</v>
      </c>
      <c r="D11" s="33">
        <f t="shared" si="3"/>
        <v>5920.5</v>
      </c>
      <c r="E11" s="7">
        <f t="shared" ref="E11:E33" si="4">F11+G11</f>
        <v>6499.5</v>
      </c>
      <c r="F11" s="7">
        <v>4080.1</v>
      </c>
      <c r="G11" s="33">
        <v>2419.4</v>
      </c>
      <c r="H11" s="10">
        <f t="shared" ref="H11:H33" si="5">I11+J11</f>
        <v>9063.7999999999993</v>
      </c>
      <c r="I11" s="10">
        <v>5562.7</v>
      </c>
      <c r="J11" s="65">
        <v>3501.1</v>
      </c>
      <c r="K11" s="3" t="s">
        <v>6</v>
      </c>
    </row>
    <row r="12" spans="1:20" ht="12" customHeight="1" x14ac:dyDescent="0.3">
      <c r="A12" s="47" t="s">
        <v>7</v>
      </c>
      <c r="B12" s="10">
        <f t="shared" si="2"/>
        <v>35153.1</v>
      </c>
      <c r="C12" s="10">
        <f t="shared" si="3"/>
        <v>25338</v>
      </c>
      <c r="D12" s="33">
        <f t="shared" si="3"/>
        <v>9815.1</v>
      </c>
      <c r="E12" s="7">
        <f t="shared" si="4"/>
        <v>22551.9</v>
      </c>
      <c r="F12" s="7">
        <v>15646.2</v>
      </c>
      <c r="G12" s="33">
        <v>6905.7</v>
      </c>
      <c r="H12" s="10">
        <f t="shared" si="5"/>
        <v>12601.199999999999</v>
      </c>
      <c r="I12" s="10">
        <v>9691.7999999999993</v>
      </c>
      <c r="J12" s="65">
        <v>2909.4</v>
      </c>
      <c r="K12" s="3" t="s">
        <v>8</v>
      </c>
    </row>
    <row r="13" spans="1:20" ht="12" customHeight="1" x14ac:dyDescent="0.3">
      <c r="A13" s="47" t="s">
        <v>9</v>
      </c>
      <c r="B13" s="10">
        <f t="shared" si="2"/>
        <v>25679.199999999997</v>
      </c>
      <c r="C13" s="10">
        <f t="shared" si="3"/>
        <v>19052.599999999999</v>
      </c>
      <c r="D13" s="33">
        <f t="shared" si="3"/>
        <v>6626.6</v>
      </c>
      <c r="E13" s="7">
        <f t="shared" si="4"/>
        <v>13535.599999999999</v>
      </c>
      <c r="F13" s="7">
        <v>9687.9</v>
      </c>
      <c r="G13" s="33">
        <v>3847.7</v>
      </c>
      <c r="H13" s="10">
        <f t="shared" si="5"/>
        <v>12143.6</v>
      </c>
      <c r="I13" s="10">
        <v>9364.7000000000007</v>
      </c>
      <c r="J13" s="65">
        <v>2778.9</v>
      </c>
      <c r="K13" s="3" t="s">
        <v>10</v>
      </c>
    </row>
    <row r="14" spans="1:20" ht="12" customHeight="1" x14ac:dyDescent="0.3">
      <c r="A14" s="47" t="s">
        <v>11</v>
      </c>
      <c r="B14" s="10">
        <f t="shared" si="2"/>
        <v>21570.1</v>
      </c>
      <c r="C14" s="10">
        <f t="shared" si="3"/>
        <v>16034.699999999999</v>
      </c>
      <c r="D14" s="33">
        <f t="shared" si="3"/>
        <v>5535.4000000000005</v>
      </c>
      <c r="E14" s="7">
        <f t="shared" si="4"/>
        <v>11971.4</v>
      </c>
      <c r="F14" s="7">
        <v>11084.8</v>
      </c>
      <c r="G14" s="33">
        <v>886.6</v>
      </c>
      <c r="H14" s="10">
        <f t="shared" si="5"/>
        <v>9598.7000000000007</v>
      </c>
      <c r="I14" s="10">
        <v>4949.8999999999996</v>
      </c>
      <c r="J14" s="65">
        <v>4648.8</v>
      </c>
      <c r="K14" s="4" t="s">
        <v>12</v>
      </c>
    </row>
    <row r="15" spans="1:20" ht="12" customHeight="1" x14ac:dyDescent="0.3">
      <c r="A15" s="47" t="s">
        <v>13</v>
      </c>
      <c r="B15" s="10">
        <f t="shared" si="2"/>
        <v>8811.6</v>
      </c>
      <c r="C15" s="10">
        <f t="shared" si="3"/>
        <v>4773.5</v>
      </c>
      <c r="D15" s="33">
        <f t="shared" si="3"/>
        <v>4038.1</v>
      </c>
      <c r="E15" s="7">
        <f t="shared" si="4"/>
        <v>687.69999999999993</v>
      </c>
      <c r="F15" s="7">
        <v>546.29999999999995</v>
      </c>
      <c r="G15" s="33">
        <v>141.4</v>
      </c>
      <c r="H15" s="10">
        <f t="shared" si="5"/>
        <v>8123.9</v>
      </c>
      <c r="I15" s="10">
        <v>4227.2</v>
      </c>
      <c r="J15" s="65">
        <v>3896.7</v>
      </c>
      <c r="K15" s="3" t="s">
        <v>14</v>
      </c>
    </row>
    <row r="16" spans="1:20" ht="12" customHeight="1" x14ac:dyDescent="0.3">
      <c r="A16" s="47" t="s">
        <v>15</v>
      </c>
      <c r="B16" s="10">
        <f t="shared" si="2"/>
        <v>23484.699999999997</v>
      </c>
      <c r="C16" s="10">
        <f t="shared" si="3"/>
        <v>19026.8</v>
      </c>
      <c r="D16" s="33">
        <f t="shared" si="3"/>
        <v>4457.8999999999996</v>
      </c>
      <c r="E16" s="7">
        <f t="shared" si="4"/>
        <v>13754.1</v>
      </c>
      <c r="F16" s="7">
        <v>11859.1</v>
      </c>
      <c r="G16" s="33">
        <v>1895</v>
      </c>
      <c r="H16" s="10">
        <f t="shared" si="5"/>
        <v>9730.6</v>
      </c>
      <c r="I16" s="10">
        <v>7167.7</v>
      </c>
      <c r="J16" s="65">
        <v>2562.9</v>
      </c>
      <c r="K16" s="3" t="s">
        <v>16</v>
      </c>
    </row>
    <row r="17" spans="1:11" ht="12" customHeight="1" x14ac:dyDescent="0.3">
      <c r="A17" s="47" t="s">
        <v>17</v>
      </c>
      <c r="B17" s="10">
        <f t="shared" si="2"/>
        <v>13395.2</v>
      </c>
      <c r="C17" s="10">
        <f t="shared" si="3"/>
        <v>7358.5</v>
      </c>
      <c r="D17" s="33">
        <f t="shared" si="3"/>
        <v>6036.7</v>
      </c>
      <c r="E17" s="7">
        <f t="shared" si="4"/>
        <v>5351.4</v>
      </c>
      <c r="F17" s="7">
        <v>3368.4</v>
      </c>
      <c r="G17" s="33">
        <v>1983</v>
      </c>
      <c r="H17" s="10">
        <f t="shared" si="5"/>
        <v>8043.7999999999993</v>
      </c>
      <c r="I17" s="10">
        <v>3990.1</v>
      </c>
      <c r="J17" s="65">
        <v>4053.7</v>
      </c>
      <c r="K17" s="3" t="s">
        <v>18</v>
      </c>
    </row>
    <row r="18" spans="1:11" ht="12" customHeight="1" x14ac:dyDescent="0.3">
      <c r="A18" s="47" t="s">
        <v>19</v>
      </c>
      <c r="B18" s="10">
        <f t="shared" si="2"/>
        <v>38354.799999999996</v>
      </c>
      <c r="C18" s="10">
        <f t="shared" si="3"/>
        <v>26235.199999999997</v>
      </c>
      <c r="D18" s="33">
        <f t="shared" si="3"/>
        <v>12119.6</v>
      </c>
      <c r="E18" s="7">
        <f t="shared" si="4"/>
        <v>28161.8</v>
      </c>
      <c r="F18" s="7">
        <v>18991.3</v>
      </c>
      <c r="G18" s="33">
        <v>9170.5</v>
      </c>
      <c r="H18" s="10">
        <f t="shared" si="5"/>
        <v>10193</v>
      </c>
      <c r="I18" s="10">
        <v>7243.9</v>
      </c>
      <c r="J18" s="65">
        <v>2949.1</v>
      </c>
      <c r="K18" s="3" t="s">
        <v>20</v>
      </c>
    </row>
    <row r="19" spans="1:11" ht="12" customHeight="1" x14ac:dyDescent="0.3">
      <c r="A19" s="47" t="s">
        <v>21</v>
      </c>
      <c r="B19" s="10">
        <f t="shared" si="2"/>
        <v>30165.4</v>
      </c>
      <c r="C19" s="10">
        <f t="shared" si="3"/>
        <v>26339.7</v>
      </c>
      <c r="D19" s="33">
        <f t="shared" si="3"/>
        <v>3825.7</v>
      </c>
      <c r="E19" s="7">
        <f t="shared" si="4"/>
        <v>20499.7</v>
      </c>
      <c r="F19" s="7">
        <v>19648.5</v>
      </c>
      <c r="G19" s="33">
        <v>851.2</v>
      </c>
      <c r="H19" s="10">
        <f t="shared" si="5"/>
        <v>9665.7000000000007</v>
      </c>
      <c r="I19" s="10">
        <v>6691.2</v>
      </c>
      <c r="J19" s="65">
        <v>2974.5</v>
      </c>
      <c r="K19" s="3" t="s">
        <v>22</v>
      </c>
    </row>
    <row r="20" spans="1:11" ht="12" customHeight="1" x14ac:dyDescent="0.3">
      <c r="A20" s="47" t="s">
        <v>23</v>
      </c>
      <c r="B20" s="10">
        <f t="shared" si="2"/>
        <v>13282.3</v>
      </c>
      <c r="C20" s="10">
        <f t="shared" si="3"/>
        <v>10392</v>
      </c>
      <c r="D20" s="33">
        <f t="shared" si="3"/>
        <v>2890.3</v>
      </c>
      <c r="E20" s="7">
        <f t="shared" si="4"/>
        <v>8645.3000000000011</v>
      </c>
      <c r="F20" s="7">
        <v>7673.6</v>
      </c>
      <c r="G20" s="33">
        <v>971.7</v>
      </c>
      <c r="H20" s="10">
        <f t="shared" si="5"/>
        <v>4637</v>
      </c>
      <c r="I20" s="10">
        <v>2718.4</v>
      </c>
      <c r="J20" s="65">
        <v>1918.6</v>
      </c>
      <c r="K20" s="3" t="s">
        <v>24</v>
      </c>
    </row>
    <row r="21" spans="1:11" ht="12" customHeight="1" x14ac:dyDescent="0.3">
      <c r="A21" s="47" t="s">
        <v>25</v>
      </c>
      <c r="B21" s="10">
        <f t="shared" si="2"/>
        <v>20868.8</v>
      </c>
      <c r="C21" s="10">
        <f t="shared" si="3"/>
        <v>13702.099999999999</v>
      </c>
      <c r="D21" s="33">
        <f t="shared" si="3"/>
        <v>7166.7000000000007</v>
      </c>
      <c r="E21" s="7">
        <f t="shared" si="4"/>
        <v>8694.7999999999993</v>
      </c>
      <c r="F21" s="7">
        <v>6608.4</v>
      </c>
      <c r="G21" s="33">
        <v>2086.4</v>
      </c>
      <c r="H21" s="10">
        <f t="shared" si="5"/>
        <v>12174</v>
      </c>
      <c r="I21" s="10">
        <v>7093.7</v>
      </c>
      <c r="J21" s="65">
        <v>5080.3</v>
      </c>
      <c r="K21" s="3" t="s">
        <v>26</v>
      </c>
    </row>
    <row r="22" spans="1:11" ht="12" customHeight="1" x14ac:dyDescent="0.3">
      <c r="A22" s="47" t="s">
        <v>27</v>
      </c>
      <c r="B22" s="10">
        <f t="shared" si="2"/>
        <v>22759.699999999997</v>
      </c>
      <c r="C22" s="10">
        <f t="shared" si="3"/>
        <v>19095.3</v>
      </c>
      <c r="D22" s="33">
        <f t="shared" si="3"/>
        <v>3664.3999999999996</v>
      </c>
      <c r="E22" s="7">
        <f t="shared" si="4"/>
        <v>13925.300000000001</v>
      </c>
      <c r="F22" s="7">
        <v>13170.6</v>
      </c>
      <c r="G22" s="33">
        <v>754.7</v>
      </c>
      <c r="H22" s="10">
        <f t="shared" si="5"/>
        <v>8834.4</v>
      </c>
      <c r="I22" s="10">
        <v>5924.7</v>
      </c>
      <c r="J22" s="65">
        <v>2909.7</v>
      </c>
      <c r="K22" s="3" t="s">
        <v>28</v>
      </c>
    </row>
    <row r="23" spans="1:11" ht="12" customHeight="1" x14ac:dyDescent="0.3">
      <c r="A23" s="47" t="s">
        <v>29</v>
      </c>
      <c r="B23" s="10">
        <f t="shared" si="2"/>
        <v>29683.3</v>
      </c>
      <c r="C23" s="10">
        <f t="shared" si="3"/>
        <v>25670.5</v>
      </c>
      <c r="D23" s="33">
        <f t="shared" si="3"/>
        <v>4012.8</v>
      </c>
      <c r="E23" s="7">
        <f t="shared" si="4"/>
        <v>17854.800000000003</v>
      </c>
      <c r="F23" s="7">
        <v>17197.400000000001</v>
      </c>
      <c r="G23" s="33">
        <v>657.4</v>
      </c>
      <c r="H23" s="10">
        <f t="shared" si="5"/>
        <v>11828.5</v>
      </c>
      <c r="I23" s="10">
        <v>8473.1</v>
      </c>
      <c r="J23" s="65">
        <v>3355.4</v>
      </c>
      <c r="K23" s="3" t="s">
        <v>30</v>
      </c>
    </row>
    <row r="24" spans="1:11" ht="12" customHeight="1" x14ac:dyDescent="0.3">
      <c r="A24" s="47" t="s">
        <v>31</v>
      </c>
      <c r="B24" s="10">
        <f t="shared" si="2"/>
        <v>39872.6</v>
      </c>
      <c r="C24" s="10">
        <f t="shared" si="3"/>
        <v>32454.5</v>
      </c>
      <c r="D24" s="33">
        <f t="shared" si="3"/>
        <v>7418.1</v>
      </c>
      <c r="E24" s="7">
        <f t="shared" si="4"/>
        <v>27387.599999999999</v>
      </c>
      <c r="F24" s="7">
        <v>23051</v>
      </c>
      <c r="G24" s="33">
        <v>4336.6000000000004</v>
      </c>
      <c r="H24" s="10">
        <f t="shared" si="5"/>
        <v>12485</v>
      </c>
      <c r="I24" s="10">
        <v>9403.5</v>
      </c>
      <c r="J24" s="65">
        <v>3081.5</v>
      </c>
      <c r="K24" s="3" t="s">
        <v>32</v>
      </c>
    </row>
    <row r="25" spans="1:11" ht="12" customHeight="1" x14ac:dyDescent="0.3">
      <c r="A25" s="47" t="s">
        <v>33</v>
      </c>
      <c r="B25" s="10">
        <f t="shared" si="2"/>
        <v>16116.9</v>
      </c>
      <c r="C25" s="10">
        <f t="shared" si="3"/>
        <v>11405.6</v>
      </c>
      <c r="D25" s="33">
        <f t="shared" si="3"/>
        <v>4711.2999999999993</v>
      </c>
      <c r="E25" s="7">
        <f t="shared" si="4"/>
        <v>6241.1</v>
      </c>
      <c r="F25" s="7">
        <v>5189.5</v>
      </c>
      <c r="G25" s="33">
        <v>1051.5999999999999</v>
      </c>
      <c r="H25" s="10">
        <f t="shared" si="5"/>
        <v>9875.7999999999993</v>
      </c>
      <c r="I25" s="10">
        <v>6216.1</v>
      </c>
      <c r="J25" s="65">
        <v>3659.7</v>
      </c>
      <c r="K25" s="3" t="s">
        <v>34</v>
      </c>
    </row>
    <row r="26" spans="1:11" ht="12" customHeight="1" x14ac:dyDescent="0.3">
      <c r="A26" s="47" t="s">
        <v>35</v>
      </c>
      <c r="B26" s="10">
        <f t="shared" si="2"/>
        <v>27490.5</v>
      </c>
      <c r="C26" s="10">
        <f t="shared" si="3"/>
        <v>23384.400000000001</v>
      </c>
      <c r="D26" s="33">
        <f t="shared" si="3"/>
        <v>4106.1000000000004</v>
      </c>
      <c r="E26" s="7">
        <f t="shared" si="4"/>
        <v>20130.8</v>
      </c>
      <c r="F26" s="7">
        <v>18601.3</v>
      </c>
      <c r="G26" s="33">
        <v>1529.5</v>
      </c>
      <c r="H26" s="10">
        <f t="shared" si="5"/>
        <v>7359.7000000000007</v>
      </c>
      <c r="I26" s="10">
        <v>4783.1000000000004</v>
      </c>
      <c r="J26" s="65">
        <v>2576.6</v>
      </c>
      <c r="K26" s="3" t="s">
        <v>36</v>
      </c>
    </row>
    <row r="27" spans="1:11" ht="12" customHeight="1" x14ac:dyDescent="0.3">
      <c r="A27" s="47" t="s">
        <v>37</v>
      </c>
      <c r="B27" s="10">
        <f t="shared" si="2"/>
        <v>23178.9</v>
      </c>
      <c r="C27" s="10">
        <f t="shared" si="3"/>
        <v>18659.3</v>
      </c>
      <c r="D27" s="33">
        <f t="shared" si="3"/>
        <v>4519.6000000000004</v>
      </c>
      <c r="E27" s="7">
        <f t="shared" si="4"/>
        <v>14022.1</v>
      </c>
      <c r="F27" s="7">
        <v>12753.9</v>
      </c>
      <c r="G27" s="33">
        <v>1268.2</v>
      </c>
      <c r="H27" s="10">
        <f t="shared" si="5"/>
        <v>9156.7999999999993</v>
      </c>
      <c r="I27" s="10">
        <v>5905.4</v>
      </c>
      <c r="J27" s="65">
        <v>3251.4</v>
      </c>
      <c r="K27" s="3" t="s">
        <v>38</v>
      </c>
    </row>
    <row r="28" spans="1:11" ht="12" customHeight="1" x14ac:dyDescent="0.3">
      <c r="A28" s="47" t="s">
        <v>39</v>
      </c>
      <c r="B28" s="10">
        <f t="shared" si="2"/>
        <v>37940.699999999997</v>
      </c>
      <c r="C28" s="10">
        <f t="shared" si="3"/>
        <v>31368.799999999999</v>
      </c>
      <c r="D28" s="33">
        <f t="shared" si="3"/>
        <v>6571.9</v>
      </c>
      <c r="E28" s="7">
        <f t="shared" si="4"/>
        <v>24117.3</v>
      </c>
      <c r="F28" s="7">
        <v>20936.099999999999</v>
      </c>
      <c r="G28" s="33">
        <v>3181.2</v>
      </c>
      <c r="H28" s="10">
        <f t="shared" si="5"/>
        <v>13823.400000000001</v>
      </c>
      <c r="I28" s="10">
        <v>10432.700000000001</v>
      </c>
      <c r="J28" s="65">
        <v>3390.7</v>
      </c>
      <c r="K28" s="3" t="s">
        <v>40</v>
      </c>
    </row>
    <row r="29" spans="1:11" ht="12" customHeight="1" x14ac:dyDescent="0.3">
      <c r="A29" s="47" t="s">
        <v>41</v>
      </c>
      <c r="B29" s="10">
        <f t="shared" si="2"/>
        <v>25065.199999999997</v>
      </c>
      <c r="C29" s="10">
        <f t="shared" si="3"/>
        <v>19730.8</v>
      </c>
      <c r="D29" s="33">
        <f t="shared" si="3"/>
        <v>5334.4</v>
      </c>
      <c r="E29" s="7">
        <f t="shared" si="4"/>
        <v>13770.099999999999</v>
      </c>
      <c r="F29" s="7">
        <v>11131.9</v>
      </c>
      <c r="G29" s="33">
        <v>2638.2</v>
      </c>
      <c r="H29" s="10">
        <f t="shared" si="5"/>
        <v>11295.099999999999</v>
      </c>
      <c r="I29" s="10">
        <v>8598.9</v>
      </c>
      <c r="J29" s="65">
        <v>2696.2</v>
      </c>
      <c r="K29" s="3" t="s">
        <v>42</v>
      </c>
    </row>
    <row r="30" spans="1:11" ht="12" customHeight="1" x14ac:dyDescent="0.3">
      <c r="A30" s="47" t="s">
        <v>43</v>
      </c>
      <c r="B30" s="10">
        <f t="shared" si="2"/>
        <v>34171.1</v>
      </c>
      <c r="C30" s="10">
        <f t="shared" si="3"/>
        <v>26901.399999999998</v>
      </c>
      <c r="D30" s="33">
        <f t="shared" si="3"/>
        <v>7269.7</v>
      </c>
      <c r="E30" s="7">
        <f t="shared" si="4"/>
        <v>24046.1</v>
      </c>
      <c r="F30" s="7">
        <v>20339.099999999999</v>
      </c>
      <c r="G30" s="33">
        <v>3707</v>
      </c>
      <c r="H30" s="10">
        <f t="shared" si="5"/>
        <v>10125</v>
      </c>
      <c r="I30" s="10">
        <v>6562.3</v>
      </c>
      <c r="J30" s="65">
        <v>3562.7</v>
      </c>
      <c r="K30" s="3" t="s">
        <v>44</v>
      </c>
    </row>
    <row r="31" spans="1:11" ht="12" customHeight="1" x14ac:dyDescent="0.3">
      <c r="A31" s="47" t="s">
        <v>45</v>
      </c>
      <c r="B31" s="10">
        <f t="shared" si="2"/>
        <v>37280.100000000006</v>
      </c>
      <c r="C31" s="10">
        <f t="shared" si="3"/>
        <v>24445.9</v>
      </c>
      <c r="D31" s="33">
        <f t="shared" si="3"/>
        <v>12834.2</v>
      </c>
      <c r="E31" s="7">
        <f t="shared" si="4"/>
        <v>29325.3</v>
      </c>
      <c r="F31" s="7">
        <v>19019.8</v>
      </c>
      <c r="G31" s="33">
        <v>10305.5</v>
      </c>
      <c r="H31" s="10">
        <f t="shared" si="5"/>
        <v>7954.8</v>
      </c>
      <c r="I31" s="10">
        <v>5426.1</v>
      </c>
      <c r="J31" s="65">
        <v>2528.6999999999998</v>
      </c>
      <c r="K31" s="3" t="s">
        <v>46</v>
      </c>
    </row>
    <row r="32" spans="1:11" ht="12" customHeight="1" x14ac:dyDescent="0.3">
      <c r="A32" s="47" t="s">
        <v>47</v>
      </c>
      <c r="B32" s="10">
        <f t="shared" si="2"/>
        <v>10644.8</v>
      </c>
      <c r="C32" s="10">
        <f t="shared" si="3"/>
        <v>7328.4</v>
      </c>
      <c r="D32" s="33">
        <f t="shared" si="3"/>
        <v>3316.4</v>
      </c>
      <c r="E32" s="7">
        <f t="shared" si="4"/>
        <v>3467.2999999999997</v>
      </c>
      <c r="F32" s="7">
        <v>2714.7</v>
      </c>
      <c r="G32" s="33">
        <v>752.6</v>
      </c>
      <c r="H32" s="10">
        <f t="shared" si="5"/>
        <v>7177.5</v>
      </c>
      <c r="I32" s="10">
        <v>4613.7</v>
      </c>
      <c r="J32" s="65">
        <v>2563.8000000000002</v>
      </c>
      <c r="K32" s="3" t="s">
        <v>48</v>
      </c>
    </row>
    <row r="33" spans="1:11" ht="12" customHeight="1" x14ac:dyDescent="0.3">
      <c r="A33" s="51" t="s">
        <v>49</v>
      </c>
      <c r="B33" s="52">
        <f t="shared" si="2"/>
        <v>26653.199999999997</v>
      </c>
      <c r="C33" s="52">
        <f t="shared" si="3"/>
        <v>22293.699999999997</v>
      </c>
      <c r="D33" s="54">
        <f t="shared" si="3"/>
        <v>4359.5</v>
      </c>
      <c r="E33" s="55">
        <f t="shared" si="4"/>
        <v>19337.3</v>
      </c>
      <c r="F33" s="55">
        <v>17492.8</v>
      </c>
      <c r="G33" s="56">
        <v>1844.5</v>
      </c>
      <c r="H33" s="52">
        <f t="shared" si="5"/>
        <v>7315.9</v>
      </c>
      <c r="I33" s="52">
        <v>4800.8999999999996</v>
      </c>
      <c r="J33" s="66">
        <v>2515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H11" sqref="H11"/>
    </sheetView>
  </sheetViews>
  <sheetFormatPr defaultRowHeight="14.4" x14ac:dyDescent="0.3"/>
  <cols>
    <col min="1" max="1" width="18.109375" customWidth="1"/>
    <col min="2" max="2" width="14" customWidth="1"/>
    <col min="3" max="4" width="14.77734375" customWidth="1"/>
    <col min="5" max="5" width="14" customWidth="1"/>
    <col min="6" max="7" width="14.6640625" customWidth="1"/>
    <col min="8" max="8" width="14" customWidth="1"/>
    <col min="9" max="9" width="14.6640625" customWidth="1"/>
    <col min="10" max="10" width="14.88671875" customWidth="1"/>
    <col min="11" max="11" width="17.88671875" customWidth="1"/>
  </cols>
  <sheetData>
    <row r="1" spans="1:20" ht="15.6" x14ac:dyDescent="0.3">
      <c r="A1" s="82" t="s">
        <v>110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84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>ROUND('стор. 12'!B9/'стор. 14'!B9*100,1)</f>
        <v>102.2</v>
      </c>
      <c r="C9" s="9">
        <f>ROUND('стор. 12'!C9/'стор. 14'!C9*100,1)</f>
        <v>103.1</v>
      </c>
      <c r="D9" s="9">
        <f>ROUND('стор. 12'!D9/'стор. 14'!D9*100,1)</f>
        <v>99.5</v>
      </c>
      <c r="E9" s="9">
        <f>ROUND('стор. 12'!E9/'стор. 14'!E9*100,1)</f>
        <v>103.8</v>
      </c>
      <c r="F9" s="9">
        <f>ROUND('стор. 12'!F9/'стор. 14'!F9*100,1)</f>
        <v>103.9</v>
      </c>
      <c r="G9" s="9">
        <f>ROUND('стор. 12'!G9/'стор. 14'!G9*100,1)</f>
        <v>103.4</v>
      </c>
      <c r="H9" s="9">
        <f>ROUND('стор. 12'!H9/'стор. 14'!H9*100,1)</f>
        <v>99.7</v>
      </c>
      <c r="I9" s="9">
        <f>ROUND('стор. 12'!I9/'стор. 14'!I9*100,1)</f>
        <v>101.4</v>
      </c>
      <c r="J9" s="62">
        <f>ROUND('стор. 12'!J9/'стор. 14'!J9*100,1)</f>
        <v>96.3</v>
      </c>
      <c r="K9" s="2" t="s">
        <v>2</v>
      </c>
    </row>
    <row r="10" spans="1:20" ht="12" customHeight="1" x14ac:dyDescent="0.3">
      <c r="A10" s="47" t="s">
        <v>3</v>
      </c>
      <c r="B10" s="45">
        <f>ROUND('стор. 12'!B10/'стор. 14'!B10*100,1)</f>
        <v>111.1</v>
      </c>
      <c r="C10" s="45">
        <f>ROUND('стор. 12'!C10/'стор. 14'!C10*100,1)</f>
        <v>109.9</v>
      </c>
      <c r="D10" s="45">
        <f>ROUND('стор. 12'!D10/'стор. 14'!D10*100,1)</f>
        <v>114.8</v>
      </c>
      <c r="E10" s="45">
        <f>ROUND('стор. 12'!E10/'стор. 14'!E10*100,1)</f>
        <v>114.6</v>
      </c>
      <c r="F10" s="45">
        <f>ROUND('стор. 12'!F10/'стор. 14'!F10*100,1)</f>
        <v>109.6</v>
      </c>
      <c r="G10" s="45">
        <f>ROUND('стор. 12'!G10/'стор. 14'!G10*100,1)</f>
        <v>135.80000000000001</v>
      </c>
      <c r="H10" s="45">
        <f>ROUND('стор. 12'!H10/'стор. 14'!H10*100,1)</f>
        <v>104.3</v>
      </c>
      <c r="I10" s="45">
        <f>ROUND('стор. 12'!I10/'стор. 14'!I10*100,1)</f>
        <v>110.5</v>
      </c>
      <c r="J10" s="63">
        <f>ROUND('стор. 12'!J10/'стор. 14'!J10*100,1)</f>
        <v>92.7</v>
      </c>
      <c r="K10" s="3" t="s">
        <v>4</v>
      </c>
    </row>
    <row r="11" spans="1:20" ht="12" customHeight="1" x14ac:dyDescent="0.3">
      <c r="A11" s="47" t="s">
        <v>5</v>
      </c>
      <c r="B11" s="45">
        <f>ROUND('стор. 12'!B11/'стор. 14'!B11*100,1)</f>
        <v>106.4</v>
      </c>
      <c r="C11" s="45">
        <f>ROUND('стор. 12'!C11/'стор. 14'!C11*100,1)</f>
        <v>108.5</v>
      </c>
      <c r="D11" s="45">
        <f>ROUND('стор. 12'!D11/'стор. 14'!D11*100,1)</f>
        <v>103.2</v>
      </c>
      <c r="E11" s="45">
        <f>ROUND('стор. 12'!E11/'стор. 14'!E11*100,1)</f>
        <v>118.3</v>
      </c>
      <c r="F11" s="45">
        <f>ROUND('стор. 12'!F11/'стор. 14'!F11*100,1)</f>
        <v>122.9</v>
      </c>
      <c r="G11" s="45">
        <f>ROUND('стор. 12'!G11/'стор. 14'!G11*100,1)</f>
        <v>111.2</v>
      </c>
      <c r="H11" s="45">
        <f>ROUND('стор. 12'!H11/'стор. 14'!H11*100,1)</f>
        <v>99.3</v>
      </c>
      <c r="I11" s="45">
        <f>ROUND('стор. 12'!I11/'стор. 14'!I11*100,1)</f>
        <v>99.9</v>
      </c>
      <c r="J11" s="63">
        <f>ROUND('стор. 12'!J11/'стор. 14'!J11*100,1)</f>
        <v>98.3</v>
      </c>
      <c r="K11" s="3" t="s">
        <v>6</v>
      </c>
    </row>
    <row r="12" spans="1:20" ht="12" customHeight="1" x14ac:dyDescent="0.3">
      <c r="A12" s="47" t="s">
        <v>7</v>
      </c>
      <c r="B12" s="45">
        <f>ROUND('стор. 12'!B12/'стор. 14'!B12*100,1)</f>
        <v>94.2</v>
      </c>
      <c r="C12" s="45">
        <f>ROUND('стор. 12'!C12/'стор. 14'!C12*100,1)</f>
        <v>91.3</v>
      </c>
      <c r="D12" s="45">
        <f>ROUND('стор. 12'!D12/'стор. 14'!D12*100,1)</f>
        <v>102.6</v>
      </c>
      <c r="E12" s="45">
        <f>ROUND('стор. 12'!E12/'стор. 14'!E12*100,1)</f>
        <v>90.6</v>
      </c>
      <c r="F12" s="45">
        <f>ROUND('стор. 12'!F12/'стор. 14'!F12*100,1)</f>
        <v>86.3</v>
      </c>
      <c r="G12" s="45">
        <f>ROUND('стор. 12'!G12/'стор. 14'!G12*100,1)</f>
        <v>102</v>
      </c>
      <c r="H12" s="45">
        <f>ROUND('стор. 12'!H12/'стор. 14'!H12*100,1)</f>
        <v>101.5</v>
      </c>
      <c r="I12" s="45">
        <f>ROUND('стор. 12'!I12/'стор. 14'!I12*100,1)</f>
        <v>100.7</v>
      </c>
      <c r="J12" s="63">
        <f>ROUND('стор. 12'!J12/'стор. 14'!J12*100,1)</f>
        <v>104.1</v>
      </c>
      <c r="K12" s="3" t="s">
        <v>8</v>
      </c>
    </row>
    <row r="13" spans="1:20" ht="12" customHeight="1" x14ac:dyDescent="0.3">
      <c r="A13" s="47" t="s">
        <v>9</v>
      </c>
      <c r="B13" s="45">
        <f>ROUND('стор. 12'!B13/'стор. 14'!B13*100,1)</f>
        <v>93.1</v>
      </c>
      <c r="C13" s="45">
        <f>ROUND('стор. 12'!C13/'стор. 14'!C13*100,1)</f>
        <v>98.4</v>
      </c>
      <c r="D13" s="45">
        <f>ROUND('стор. 12'!D13/'стор. 14'!D13*100,1)</f>
        <v>80.5</v>
      </c>
      <c r="E13" s="45">
        <f>ROUND('стор. 12'!E13/'стор. 14'!E13*100,1)</f>
        <v>90.1</v>
      </c>
      <c r="F13" s="45">
        <f>ROUND('стор. 12'!F13/'стор. 14'!F13*100,1)</f>
        <v>93.6</v>
      </c>
      <c r="G13" s="45">
        <f>ROUND('стор. 12'!G13/'стор. 14'!G13*100,1)</f>
        <v>82.4</v>
      </c>
      <c r="H13" s="45">
        <f>ROUND('стор. 12'!H13/'стор. 14'!H13*100,1)</f>
        <v>96.6</v>
      </c>
      <c r="I13" s="45">
        <f>ROUND('стор. 12'!I13/'стор. 14'!I13*100,1)</f>
        <v>104</v>
      </c>
      <c r="J13" s="63">
        <f>ROUND('стор. 12'!J13/'стор. 14'!J13*100,1)</f>
        <v>77.900000000000006</v>
      </c>
      <c r="K13" s="3" t="s">
        <v>10</v>
      </c>
    </row>
    <row r="14" spans="1:20" ht="12" customHeight="1" x14ac:dyDescent="0.3">
      <c r="A14" s="47" t="s">
        <v>11</v>
      </c>
      <c r="B14" s="45">
        <f>ROUND('стор. 12'!B14/'стор. 14'!B14*100,1)</f>
        <v>105.2</v>
      </c>
      <c r="C14" s="45">
        <f>ROUND('стор. 12'!C14/'стор. 14'!C14*100,1)</f>
        <v>108.6</v>
      </c>
      <c r="D14" s="45">
        <f>ROUND('стор. 12'!D14/'стор. 14'!D14*100,1)</f>
        <v>96.5</v>
      </c>
      <c r="E14" s="45">
        <f>ROUND('стор. 12'!E14/'стор. 14'!E14*100,1)</f>
        <v>109.6</v>
      </c>
      <c r="F14" s="45">
        <f>ROUND('стор. 12'!F14/'стор. 14'!F14*100,1)</f>
        <v>110.8</v>
      </c>
      <c r="G14" s="45">
        <f>ROUND('стор. 12'!G14/'стор. 14'!G14*100,1)</f>
        <v>95.9</v>
      </c>
      <c r="H14" s="45">
        <f>ROUND('стор. 12'!H14/'стор. 14'!H14*100,1)</f>
        <v>100.2</v>
      </c>
      <c r="I14" s="45">
        <f>ROUND('стор. 12'!I14/'стор. 14'!I14*100,1)</f>
        <v>103.8</v>
      </c>
      <c r="J14" s="63">
        <f>ROUND('стор. 12'!J14/'стор. 14'!J14*100,1)</f>
        <v>96.6</v>
      </c>
      <c r="K14" s="4" t="s">
        <v>12</v>
      </c>
    </row>
    <row r="15" spans="1:20" ht="12" customHeight="1" x14ac:dyDescent="0.3">
      <c r="A15" s="47" t="s">
        <v>13</v>
      </c>
      <c r="B15" s="45">
        <f>ROUND('стор. 12'!B15/'стор. 14'!B15*100,1)</f>
        <v>100</v>
      </c>
      <c r="C15" s="45">
        <f>ROUND('стор. 12'!C15/'стор. 14'!C15*100,1)</f>
        <v>103.2</v>
      </c>
      <c r="D15" s="45">
        <f>ROUND('стор. 12'!D15/'стор. 14'!D15*100,1)</f>
        <v>96.4</v>
      </c>
      <c r="E15" s="45">
        <f>ROUND('стор. 12'!E15/'стор. 14'!E15*100,1)</f>
        <v>122.5</v>
      </c>
      <c r="F15" s="45">
        <f>ROUND('стор. 12'!F15/'стор. 14'!F15*100,1)</f>
        <v>132.30000000000001</v>
      </c>
      <c r="G15" s="45">
        <f>ROUND('стор. 12'!G15/'стор. 14'!G15*100,1)</f>
        <v>95.2</v>
      </c>
      <c r="H15" s="45">
        <f>ROUND('стор. 12'!H15/'стор. 14'!H15*100,1)</f>
        <v>98.5</v>
      </c>
      <c r="I15" s="45">
        <f>ROUND('стор. 12'!I15/'стор. 14'!I15*100,1)</f>
        <v>100.4</v>
      </c>
      <c r="J15" s="63">
        <f>ROUND('стор. 12'!J15/'стор. 14'!J15*100,1)</f>
        <v>96.4</v>
      </c>
      <c r="K15" s="3" t="s">
        <v>14</v>
      </c>
    </row>
    <row r="16" spans="1:20" ht="12" customHeight="1" x14ac:dyDescent="0.3">
      <c r="A16" s="47" t="s">
        <v>15</v>
      </c>
      <c r="B16" s="45">
        <f>ROUND('стор. 12'!B16/'стор. 14'!B16*100,1)</f>
        <v>96.7</v>
      </c>
      <c r="C16" s="45">
        <f>ROUND('стор. 12'!C16/'стор. 14'!C16*100,1)</f>
        <v>95.9</v>
      </c>
      <c r="D16" s="45">
        <f>ROUND('стор. 12'!D16/'стор. 14'!D16*100,1)</f>
        <v>100.1</v>
      </c>
      <c r="E16" s="45">
        <f>ROUND('стор. 12'!E16/'стор. 14'!E16*100,1)</f>
        <v>98.4</v>
      </c>
      <c r="F16" s="45">
        <f>ROUND('стор. 12'!F16/'стор. 14'!F16*100,1)</f>
        <v>98.3</v>
      </c>
      <c r="G16" s="45">
        <f>ROUND('стор. 12'!G16/'стор. 14'!G16*100,1)</f>
        <v>99.4</v>
      </c>
      <c r="H16" s="45">
        <f>ROUND('стор. 12'!H16/'стор. 14'!H16*100,1)</f>
        <v>94.3</v>
      </c>
      <c r="I16" s="45">
        <f>ROUND('стор. 12'!I16/'стор. 14'!I16*100,1)</f>
        <v>92.3</v>
      </c>
      <c r="J16" s="63">
        <f>ROUND('стор. 12'!J16/'стор. 14'!J16*100,1)</f>
        <v>100.6</v>
      </c>
      <c r="K16" s="3" t="s">
        <v>16</v>
      </c>
    </row>
    <row r="17" spans="1:11" ht="12" customHeight="1" x14ac:dyDescent="0.3">
      <c r="A17" s="47" t="s">
        <v>17</v>
      </c>
      <c r="B17" s="45">
        <f>ROUND('стор. 12'!B17/'стор. 14'!B17*100,1)</f>
        <v>106.4</v>
      </c>
      <c r="C17" s="45">
        <f>ROUND('стор. 12'!C17/'стор. 14'!C17*100,1)</f>
        <v>110.1</v>
      </c>
      <c r="D17" s="45">
        <f>ROUND('стор. 12'!D17/'стор. 14'!D17*100,1)</f>
        <v>102.2</v>
      </c>
      <c r="E17" s="45">
        <f>ROUND('стор. 12'!E17/'стор. 14'!E17*100,1)</f>
        <v>117.1</v>
      </c>
      <c r="F17" s="45">
        <f>ROUND('стор. 12'!F17/'стор. 14'!F17*100,1)</f>
        <v>125.2</v>
      </c>
      <c r="G17" s="45">
        <f>ROUND('стор. 12'!G17/'стор. 14'!G17*100,1)</f>
        <v>105.5</v>
      </c>
      <c r="H17" s="45">
        <f>ROUND('стор. 12'!H17/'стор. 14'!H17*100,1)</f>
        <v>100.3</v>
      </c>
      <c r="I17" s="45">
        <f>ROUND('стор. 12'!I17/'стор. 14'!I17*100,1)</f>
        <v>100</v>
      </c>
      <c r="J17" s="63">
        <f>ROUND('стор. 12'!J17/'стор. 14'!J17*100,1)</f>
        <v>100.6</v>
      </c>
      <c r="K17" s="3" t="s">
        <v>18</v>
      </c>
    </row>
    <row r="18" spans="1:11" ht="12" customHeight="1" x14ac:dyDescent="0.3">
      <c r="A18" s="47" t="s">
        <v>19</v>
      </c>
      <c r="B18" s="45">
        <f>ROUND('стор. 12'!B18/'стор. 14'!B18*100,1)</f>
        <v>105.9</v>
      </c>
      <c r="C18" s="45">
        <f>ROUND('стор. 12'!C18/'стор. 14'!C18*100,1)</f>
        <v>109.2</v>
      </c>
      <c r="D18" s="45">
        <f>ROUND('стор. 12'!D18/'стор. 14'!D18*100,1)</f>
        <v>99.4</v>
      </c>
      <c r="E18" s="45">
        <f>ROUND('стор. 12'!E18/'стор. 14'!E18*100,1)</f>
        <v>105.9</v>
      </c>
      <c r="F18" s="45">
        <f>ROUND('стор. 12'!F18/'стор. 14'!F18*100,1)</f>
        <v>109.5</v>
      </c>
      <c r="G18" s="45">
        <f>ROUND('стор. 12'!G18/'стор. 14'!G18*100,1)</f>
        <v>99.1</v>
      </c>
      <c r="H18" s="45">
        <f>ROUND('стор. 12'!H18/'стор. 14'!H18*100,1)</f>
        <v>105.9</v>
      </c>
      <c r="I18" s="45">
        <f>ROUND('стор. 12'!I18/'стор. 14'!I18*100,1)</f>
        <v>108.3</v>
      </c>
      <c r="J18" s="63">
        <f>ROUND('стор. 12'!J18/'стор. 14'!J18*100,1)</f>
        <v>100.4</v>
      </c>
      <c r="K18" s="3" t="s">
        <v>20</v>
      </c>
    </row>
    <row r="19" spans="1:11" ht="12" customHeight="1" x14ac:dyDescent="0.3">
      <c r="A19" s="47" t="s">
        <v>21</v>
      </c>
      <c r="B19" s="45">
        <f>ROUND('стор. 12'!B19/'стор. 14'!B19*100,1)</f>
        <v>98.3</v>
      </c>
      <c r="C19" s="45">
        <f>ROUND('стор. 12'!C19/'стор. 14'!C19*100,1)</f>
        <v>98</v>
      </c>
      <c r="D19" s="45">
        <f>ROUND('стор. 12'!D19/'стор. 14'!D19*100,1)</f>
        <v>100.5</v>
      </c>
      <c r="E19" s="45">
        <f>ROUND('стор. 12'!E19/'стор. 14'!E19*100,1)</f>
        <v>95</v>
      </c>
      <c r="F19" s="45">
        <f>ROUND('стор. 12'!F19/'стор. 14'!F19*100,1)</f>
        <v>94.8</v>
      </c>
      <c r="G19" s="45">
        <f>ROUND('стор. 12'!G19/'стор. 14'!G19*100,1)</f>
        <v>98.3</v>
      </c>
      <c r="H19" s="45">
        <f>ROUND('стор. 12'!H19/'стор. 14'!H19*100,1)</f>
        <v>106.1</v>
      </c>
      <c r="I19" s="45">
        <f>ROUND('стор. 12'!I19/'стор. 14'!I19*100,1)</f>
        <v>108.5</v>
      </c>
      <c r="J19" s="63">
        <f>ROUND('стор. 12'!J19/'стор. 14'!J19*100,1)</f>
        <v>101.2</v>
      </c>
      <c r="K19" s="3" t="s">
        <v>22</v>
      </c>
    </row>
    <row r="20" spans="1:11" ht="12" customHeight="1" x14ac:dyDescent="0.3">
      <c r="A20" s="47" t="s">
        <v>23</v>
      </c>
      <c r="B20" s="45">
        <f>ROUND('стор. 12'!B20/'стор. 14'!B20*100,1)</f>
        <v>79.900000000000006</v>
      </c>
      <c r="C20" s="45">
        <f>ROUND('стор. 12'!C20/'стор. 14'!C20*100,1)</f>
        <v>80.599999999999994</v>
      </c>
      <c r="D20" s="45">
        <f>ROUND('стор. 12'!D20/'стор. 14'!D20*100,1)</f>
        <v>77.400000000000006</v>
      </c>
      <c r="E20" s="45">
        <f>ROUND('стор. 12'!E20/'стор. 14'!E20*100,1)</f>
        <v>82.6</v>
      </c>
      <c r="F20" s="45">
        <f>ROUND('стор. 12'!F20/'стор. 14'!F20*100,1)</f>
        <v>86.5</v>
      </c>
      <c r="G20" s="45">
        <f>ROUND('стор. 12'!G20/'стор. 14'!G20*100,1)</f>
        <v>61.1</v>
      </c>
      <c r="H20" s="45">
        <f>ROUND('стор. 12'!H20/'стор. 14'!H20*100,1)</f>
        <v>75.2</v>
      </c>
      <c r="I20" s="45">
        <f>ROUND('стор. 12'!I20/'стор. 14'!I20*100,1)</f>
        <v>67.599999999999994</v>
      </c>
      <c r="J20" s="63">
        <f>ROUND('стор. 12'!J20/'стор. 14'!J20*100,1)</f>
        <v>89.6</v>
      </c>
      <c r="K20" s="3" t="s">
        <v>24</v>
      </c>
    </row>
    <row r="21" spans="1:11" ht="12" customHeight="1" x14ac:dyDescent="0.3">
      <c r="A21" s="47" t="s">
        <v>25</v>
      </c>
      <c r="B21" s="45">
        <f>ROUND('стор. 12'!B21/'стор. 14'!B21*100,1)</f>
        <v>105.6</v>
      </c>
      <c r="C21" s="45">
        <f>ROUND('стор. 12'!C21/'стор. 14'!C21*100,1)</f>
        <v>110.2</v>
      </c>
      <c r="D21" s="45">
        <f>ROUND('стор. 12'!D21/'стор. 14'!D21*100,1)</f>
        <v>97.8</v>
      </c>
      <c r="E21" s="45">
        <f>ROUND('стор. 12'!E21/'стор. 14'!E21*100,1)</f>
        <v>110.8</v>
      </c>
      <c r="F21" s="45">
        <f>ROUND('стор. 12'!F21/'стор. 14'!F21*100,1)</f>
        <v>117</v>
      </c>
      <c r="G21" s="45">
        <f>ROUND('стор. 12'!G21/'стор. 14'!G21*100,1)</f>
        <v>95</v>
      </c>
      <c r="H21" s="45">
        <f>ROUND('стор. 12'!H21/'стор. 14'!H21*100,1)</f>
        <v>102.1</v>
      </c>
      <c r="I21" s="45">
        <f>ROUND('стор. 12'!I21/'стор. 14'!I21*100,1)</f>
        <v>104.5</v>
      </c>
      <c r="J21" s="63">
        <f>ROUND('стор. 12'!J21/'стор. 14'!J21*100,1)</f>
        <v>99</v>
      </c>
      <c r="K21" s="3" t="s">
        <v>26</v>
      </c>
    </row>
    <row r="22" spans="1:11" ht="12" customHeight="1" x14ac:dyDescent="0.3">
      <c r="A22" s="47" t="s">
        <v>27</v>
      </c>
      <c r="B22" s="45">
        <f>ROUND('стор. 12'!B22/'стор. 14'!B22*100,1)</f>
        <v>93.4</v>
      </c>
      <c r="C22" s="45">
        <f>ROUND('стор. 12'!C22/'стор. 14'!C22*100,1)</f>
        <v>91.9</v>
      </c>
      <c r="D22" s="45">
        <f>ROUND('стор. 12'!D22/'стор. 14'!D22*100,1)</f>
        <v>102.2</v>
      </c>
      <c r="E22" s="45">
        <f>ROUND('стор. 12'!E22/'стор. 14'!E22*100,1)</f>
        <v>94.2</v>
      </c>
      <c r="F22" s="45">
        <f>ROUND('стор. 12'!F22/'стор. 14'!F22*100,1)</f>
        <v>92.7</v>
      </c>
      <c r="G22" s="45">
        <f>ROUND('стор. 12'!G22/'стор. 14'!G22*100,1)</f>
        <v>131.19999999999999</v>
      </c>
      <c r="H22" s="45">
        <f>ROUND('стор. 12'!H22/'стор. 14'!H22*100,1)</f>
        <v>92.2</v>
      </c>
      <c r="I22" s="45">
        <f>ROUND('стор. 12'!I22/'стор. 14'!I22*100,1)</f>
        <v>90.1</v>
      </c>
      <c r="J22" s="63">
        <f>ROUND('стор. 12'!J22/'стор. 14'!J22*100,1)</f>
        <v>96.6</v>
      </c>
      <c r="K22" s="3" t="s">
        <v>28</v>
      </c>
    </row>
    <row r="23" spans="1:11" ht="12" customHeight="1" x14ac:dyDescent="0.3">
      <c r="A23" s="47" t="s">
        <v>29</v>
      </c>
      <c r="B23" s="45">
        <f>ROUND('стор. 12'!B23/'стор. 14'!B23*100,1)</f>
        <v>97.5</v>
      </c>
      <c r="C23" s="45">
        <f>ROUND('стор. 12'!C23/'стор. 14'!C23*100,1)</f>
        <v>98.2</v>
      </c>
      <c r="D23" s="45">
        <f>ROUND('стор. 12'!D23/'стор. 14'!D23*100,1)</f>
        <v>93</v>
      </c>
      <c r="E23" s="45">
        <f>ROUND('стор. 12'!E23/'стор. 14'!E23*100,1)</f>
        <v>97.6</v>
      </c>
      <c r="F23" s="45">
        <f>ROUND('стор. 12'!F23/'стор. 14'!F23*100,1)</f>
        <v>97.5</v>
      </c>
      <c r="G23" s="45">
        <f>ROUND('стор. 12'!G23/'стор. 14'!G23*100,1)</f>
        <v>100.7</v>
      </c>
      <c r="H23" s="45">
        <f>ROUND('стор. 12'!H23/'стор. 14'!H23*100,1)</f>
        <v>97.3</v>
      </c>
      <c r="I23" s="45">
        <f>ROUND('стор. 12'!I23/'стор. 14'!I23*100,1)</f>
        <v>99.8</v>
      </c>
      <c r="J23" s="63">
        <f>ROUND('стор. 12'!J23/'стор. 14'!J23*100,1)</f>
        <v>91.6</v>
      </c>
      <c r="K23" s="3" t="s">
        <v>30</v>
      </c>
    </row>
    <row r="24" spans="1:11" ht="12" customHeight="1" x14ac:dyDescent="0.3">
      <c r="A24" s="47" t="s">
        <v>31</v>
      </c>
      <c r="B24" s="45">
        <f>ROUND('стор. 12'!B24/'стор. 14'!B24*100,1)</f>
        <v>97</v>
      </c>
      <c r="C24" s="45">
        <f>ROUND('стор. 12'!C24/'стор. 14'!C24*100,1)</f>
        <v>95.9</v>
      </c>
      <c r="D24" s="45">
        <f>ROUND('стор. 12'!D24/'стор. 14'!D24*100,1)</f>
        <v>102.2</v>
      </c>
      <c r="E24" s="45">
        <f>ROUND('стор. 12'!E24/'стор. 14'!E24*100,1)</f>
        <v>93.4</v>
      </c>
      <c r="F24" s="45">
        <f>ROUND('стор. 12'!F24/'стор. 14'!F24*100,1)</f>
        <v>92</v>
      </c>
      <c r="G24" s="45">
        <f>ROUND('стор. 12'!G24/'стор. 14'!G24*100,1)</f>
        <v>102.2</v>
      </c>
      <c r="H24" s="45">
        <f>ROUND('стор. 12'!H24/'стор. 14'!H24*100,1)</f>
        <v>105.8</v>
      </c>
      <c r="I24" s="45">
        <f>ROUND('стор. 12'!I24/'стор. 14'!I24*100,1)</f>
        <v>107</v>
      </c>
      <c r="J24" s="63">
        <f>ROUND('стор. 12'!J24/'стор. 14'!J24*100,1)</f>
        <v>102.3</v>
      </c>
      <c r="K24" s="3" t="s">
        <v>32</v>
      </c>
    </row>
    <row r="25" spans="1:11" ht="12" customHeight="1" x14ac:dyDescent="0.3">
      <c r="A25" s="47" t="s">
        <v>33</v>
      </c>
      <c r="B25" s="45">
        <f>ROUND('стор. 12'!B25/'стор. 14'!B25*100,1)</f>
        <v>105.3</v>
      </c>
      <c r="C25" s="45">
        <f>ROUND('стор. 12'!C25/'стор. 14'!C25*100,1)</f>
        <v>107.4</v>
      </c>
      <c r="D25" s="45">
        <f>ROUND('стор. 12'!D25/'стор. 14'!D25*100,1)</f>
        <v>100.6</v>
      </c>
      <c r="E25" s="45">
        <f>ROUND('стор. 12'!E25/'стор. 14'!E25*100,1)</f>
        <v>114.1</v>
      </c>
      <c r="F25" s="45">
        <f>ROUND('стор. 12'!F25/'стор. 14'!F25*100,1)</f>
        <v>117.4</v>
      </c>
      <c r="G25" s="45">
        <f>ROUND('стор. 12'!G25/'стор. 14'!G25*100,1)</f>
        <v>100</v>
      </c>
      <c r="H25" s="45">
        <f>ROUND('стор. 12'!H25/'стор. 14'!H25*100,1)</f>
        <v>100.4</v>
      </c>
      <c r="I25" s="45">
        <f>ROUND('стор. 12'!I25/'стор. 14'!I25*100,1)</f>
        <v>100.2</v>
      </c>
      <c r="J25" s="63">
        <f>ROUND('стор. 12'!J25/'стор. 14'!J25*100,1)</f>
        <v>100.8</v>
      </c>
      <c r="K25" s="3" t="s">
        <v>34</v>
      </c>
    </row>
    <row r="26" spans="1:11" ht="12" customHeight="1" x14ac:dyDescent="0.3">
      <c r="A26" s="47" t="s">
        <v>35</v>
      </c>
      <c r="B26" s="45">
        <f>ROUND('стор. 12'!B26/'стор. 14'!B26*100,1)</f>
        <v>109.8</v>
      </c>
      <c r="C26" s="45">
        <f>ROUND('стор. 12'!C26/'стор. 14'!C26*100,1)</f>
        <v>111.9</v>
      </c>
      <c r="D26" s="45">
        <f>ROUND('стор. 12'!D26/'стор. 14'!D26*100,1)</f>
        <v>99.3</v>
      </c>
      <c r="E26" s="45">
        <f>ROUND('стор. 12'!E26/'стор. 14'!E26*100,1)</f>
        <v>110.4</v>
      </c>
      <c r="F26" s="45">
        <f>ROUND('стор. 12'!F26/'стор. 14'!F26*100,1)</f>
        <v>111.2</v>
      </c>
      <c r="G26" s="45">
        <f>ROUND('стор. 12'!G26/'стор. 14'!G26*100,1)</f>
        <v>101.5</v>
      </c>
      <c r="H26" s="45">
        <f>ROUND('стор. 12'!H26/'стор. 14'!H26*100,1)</f>
        <v>108.2</v>
      </c>
      <c r="I26" s="45">
        <f>ROUND('стор. 12'!I26/'стор. 14'!I26*100,1)</f>
        <v>114.5</v>
      </c>
      <c r="J26" s="63">
        <f>ROUND('стор. 12'!J26/'стор. 14'!J26*100,1)</f>
        <v>98</v>
      </c>
      <c r="K26" s="3" t="s">
        <v>36</v>
      </c>
    </row>
    <row r="27" spans="1:11" ht="12" customHeight="1" x14ac:dyDescent="0.3">
      <c r="A27" s="47" t="s">
        <v>37</v>
      </c>
      <c r="B27" s="45">
        <f>ROUND('стор. 12'!B27/'стор. 14'!B27*100,1)</f>
        <v>114</v>
      </c>
      <c r="C27" s="45">
        <f>ROUND('стор. 12'!C27/'стор. 14'!C27*100,1)</f>
        <v>117.3</v>
      </c>
      <c r="D27" s="45">
        <f>ROUND('стор. 12'!D27/'стор. 14'!D27*100,1)</f>
        <v>102</v>
      </c>
      <c r="E27" s="45">
        <f>ROUND('стор. 12'!E27/'стор. 14'!E27*100,1)</f>
        <v>124.9</v>
      </c>
      <c r="F27" s="45">
        <f>ROUND('стор. 12'!F27/'стор. 14'!F27*100,1)</f>
        <v>125.9</v>
      </c>
      <c r="G27" s="45">
        <f>ROUND('стор. 12'!G27/'стор. 14'!G27*100,1)</f>
        <v>116.2</v>
      </c>
      <c r="H27" s="45">
        <f>ROUND('стор. 12'!H27/'стор. 14'!H27*100,1)</f>
        <v>100.5</v>
      </c>
      <c r="I27" s="45">
        <f>ROUND('стор. 12'!I27/'стор. 14'!I27*100,1)</f>
        <v>102.4</v>
      </c>
      <c r="J27" s="63">
        <f>ROUND('стор. 12'!J27/'стор. 14'!J27*100,1)</f>
        <v>97.4</v>
      </c>
      <c r="K27" s="3" t="s">
        <v>38</v>
      </c>
    </row>
    <row r="28" spans="1:11" ht="12" customHeight="1" x14ac:dyDescent="0.3">
      <c r="A28" s="47" t="s">
        <v>39</v>
      </c>
      <c r="B28" s="45">
        <f>ROUND('стор. 12'!B28/'стор. 14'!B28*100,1)</f>
        <v>103.2</v>
      </c>
      <c r="C28" s="45">
        <f>ROUND('стор. 12'!C28/'стор. 14'!C28*100,1)</f>
        <v>105.4</v>
      </c>
      <c r="D28" s="45">
        <f>ROUND('стор. 12'!D28/'стор. 14'!D28*100,1)</f>
        <v>93.8</v>
      </c>
      <c r="E28" s="45">
        <f>ROUND('стор. 12'!E28/'стор. 14'!E28*100,1)</f>
        <v>106.5</v>
      </c>
      <c r="F28" s="45">
        <f>ROUND('стор. 12'!F28/'стор. 14'!F28*100,1)</f>
        <v>108</v>
      </c>
      <c r="G28" s="45">
        <f>ROUND('стор. 12'!G28/'стор. 14'!G28*100,1)</f>
        <v>97.9</v>
      </c>
      <c r="H28" s="45">
        <f>ROUND('стор. 12'!H28/'стор. 14'!H28*100,1)</f>
        <v>97.8</v>
      </c>
      <c r="I28" s="45">
        <f>ROUND('стор. 12'!I28/'стор. 14'!I28*100,1)</f>
        <v>100.6</v>
      </c>
      <c r="J28" s="63">
        <f>ROUND('стор. 12'!J28/'стор. 14'!J28*100,1)</f>
        <v>90.3</v>
      </c>
      <c r="K28" s="3" t="s">
        <v>40</v>
      </c>
    </row>
    <row r="29" spans="1:11" ht="12" customHeight="1" x14ac:dyDescent="0.3">
      <c r="A29" s="47" t="s">
        <v>41</v>
      </c>
      <c r="B29" s="45">
        <f>ROUND('стор. 12'!B29/'стор. 14'!B29*100,1)</f>
        <v>105.2</v>
      </c>
      <c r="C29" s="45">
        <f>ROUND('стор. 12'!C29/'стор. 14'!C29*100,1)</f>
        <v>103.6</v>
      </c>
      <c r="D29" s="45">
        <f>ROUND('стор. 12'!D29/'стор. 14'!D29*100,1)</f>
        <v>111.7</v>
      </c>
      <c r="E29" s="45">
        <f>ROUND('стор. 12'!E29/'стор. 14'!E29*100,1)</f>
        <v>109.3</v>
      </c>
      <c r="F29" s="45">
        <f>ROUND('стор. 12'!F29/'стор. 14'!F29*100,1)</f>
        <v>104.6</v>
      </c>
      <c r="G29" s="45">
        <f>ROUND('стор. 12'!G29/'стор. 14'!G29*100,1)</f>
        <v>134.5</v>
      </c>
      <c r="H29" s="45">
        <f>ROUND('стор. 12'!H29/'стор. 14'!H29*100,1)</f>
        <v>100.6</v>
      </c>
      <c r="I29" s="45">
        <f>ROUND('стор. 12'!I29/'стор. 14'!I29*100,1)</f>
        <v>102.2</v>
      </c>
      <c r="J29" s="63">
        <f>ROUND('стор. 12'!J29/'стор. 14'!J29*100,1)</f>
        <v>95.9</v>
      </c>
      <c r="K29" s="3" t="s">
        <v>42</v>
      </c>
    </row>
    <row r="30" spans="1:11" ht="12" customHeight="1" x14ac:dyDescent="0.3">
      <c r="A30" s="47" t="s">
        <v>43</v>
      </c>
      <c r="B30" s="45">
        <f>ROUND('стор. 12'!B30/'стор. 14'!B30*100,1)</f>
        <v>115.5</v>
      </c>
      <c r="C30" s="45">
        <f>ROUND('стор. 12'!C30/'стор. 14'!C30*100,1)</f>
        <v>120</v>
      </c>
      <c r="D30" s="45">
        <f>ROUND('стор. 12'!D30/'стор. 14'!D30*100,1)</f>
        <v>101.5</v>
      </c>
      <c r="E30" s="45">
        <f>ROUND('стор. 12'!E30/'стор. 14'!E30*100,1)</f>
        <v>123.9</v>
      </c>
      <c r="F30" s="45">
        <f>ROUND('стор. 12'!F30/'стор. 14'!F30*100,1)</f>
        <v>126.9</v>
      </c>
      <c r="G30" s="45">
        <f>ROUND('стор. 12'!G30/'стор. 14'!G30*100,1)</f>
        <v>109.7</v>
      </c>
      <c r="H30" s="45">
        <f>ROUND('стор. 12'!H30/'стор. 14'!H30*100,1)</f>
        <v>99.5</v>
      </c>
      <c r="I30" s="45">
        <f>ROUND('стор. 12'!I30/'стор. 14'!I30*100,1)</f>
        <v>102.6</v>
      </c>
      <c r="J30" s="63">
        <f>ROUND('стор. 12'!J30/'стор. 14'!J30*100,1)</f>
        <v>94.2</v>
      </c>
      <c r="K30" s="3" t="s">
        <v>44</v>
      </c>
    </row>
    <row r="31" spans="1:11" ht="12" customHeight="1" x14ac:dyDescent="0.3">
      <c r="A31" s="47" t="s">
        <v>45</v>
      </c>
      <c r="B31" s="45">
        <f>ROUND('стор. 12'!B31/'стор. 14'!B31*100,1)</f>
        <v>98.5</v>
      </c>
      <c r="C31" s="45">
        <f>ROUND('стор. 12'!C31/'стор. 14'!C31*100,1)</f>
        <v>97.2</v>
      </c>
      <c r="D31" s="45">
        <f>ROUND('стор. 12'!D31/'стор. 14'!D31*100,1)</f>
        <v>101.1</v>
      </c>
      <c r="E31" s="45">
        <f>ROUND('стор. 12'!E31/'стор. 14'!E31*100,1)</f>
        <v>97.9</v>
      </c>
      <c r="F31" s="45">
        <f>ROUND('стор. 12'!F31/'стор. 14'!F31*100,1)</f>
        <v>96.1</v>
      </c>
      <c r="G31" s="45">
        <f>ROUND('стор. 12'!G31/'стор. 14'!G31*100,1)</f>
        <v>101.4</v>
      </c>
      <c r="H31" s="45">
        <f>ROUND('стор. 12'!H31/'стор. 14'!H31*100,1)</f>
        <v>100.6</v>
      </c>
      <c r="I31" s="45">
        <f>ROUND('стор. 12'!I31/'стор. 14'!I31*100,1)</f>
        <v>101.1</v>
      </c>
      <c r="J31" s="63">
        <f>ROUND('стор. 12'!J31/'стор. 14'!J31*100,1)</f>
        <v>99.6</v>
      </c>
      <c r="K31" s="3" t="s">
        <v>46</v>
      </c>
    </row>
    <row r="32" spans="1:11" ht="12" customHeight="1" x14ac:dyDescent="0.3">
      <c r="A32" s="47" t="s">
        <v>47</v>
      </c>
      <c r="B32" s="45">
        <f>ROUND('стор. 12'!B32/'стор. 14'!B32*100,1)</f>
        <v>104.3</v>
      </c>
      <c r="C32" s="45">
        <f>ROUND('стор. 12'!C32/'стор. 14'!C32*100,1)</f>
        <v>107.8</v>
      </c>
      <c r="D32" s="45">
        <f>ROUND('стор. 12'!D32/'стор. 14'!D32*100,1)</f>
        <v>97.3</v>
      </c>
      <c r="E32" s="45">
        <f>ROUND('стор. 12'!E32/'стор. 14'!E32*100,1)</f>
        <v>119.2</v>
      </c>
      <c r="F32" s="45">
        <f>ROUND('стор. 12'!F32/'стор. 14'!F32*100,1)</f>
        <v>126.7</v>
      </c>
      <c r="G32" s="45">
        <f>ROUND('стор. 12'!G32/'стор. 14'!G32*100,1)</f>
        <v>98.2</v>
      </c>
      <c r="H32" s="45">
        <f>ROUND('стор. 12'!H32/'стор. 14'!H32*100,1)</f>
        <v>98.4</v>
      </c>
      <c r="I32" s="45">
        <f>ROUND('стор. 12'!I32/'стор. 14'!I32*100,1)</f>
        <v>99.1</v>
      </c>
      <c r="J32" s="63">
        <f>ROUND('стор. 12'!J32/'стор. 14'!J32*100,1)</f>
        <v>97</v>
      </c>
      <c r="K32" s="3" t="s">
        <v>48</v>
      </c>
    </row>
    <row r="33" spans="1:11" ht="12" customHeight="1" x14ac:dyDescent="0.3">
      <c r="A33" s="51" t="s">
        <v>49</v>
      </c>
      <c r="B33" s="52">
        <f>ROUND('стор. 12'!B33/'стор. 14'!B33*100,1)</f>
        <v>107.6</v>
      </c>
      <c r="C33" s="52">
        <f>ROUND('стор. 12'!C33/'стор. 14'!C33*100,1)</f>
        <v>110.2</v>
      </c>
      <c r="D33" s="52">
        <f>ROUND('стор. 12'!D33/'стор. 14'!D33*100,1)</f>
        <v>96</v>
      </c>
      <c r="E33" s="52">
        <f>ROUND('стор. 12'!E33/'стор. 14'!E33*100,1)</f>
        <v>112.2</v>
      </c>
      <c r="F33" s="52">
        <f>ROUND('стор. 12'!F33/'стор. 14'!F33*100,1)</f>
        <v>114</v>
      </c>
      <c r="G33" s="52">
        <f>ROUND('стор. 12'!G33/'стор. 14'!G33*100,1)</f>
        <v>97.8</v>
      </c>
      <c r="H33" s="52">
        <f>ROUND('стор. 12'!H33/'стор. 14'!H33*100,1)</f>
        <v>97</v>
      </c>
      <c r="I33" s="52">
        <f>ROUND('стор. 12'!I33/'стор. 14'!I33*100,1)</f>
        <v>98.2</v>
      </c>
      <c r="J33" s="64">
        <f>ROUND('стор. 12'!J33/'стор. 14'!J33*100,1)</f>
        <v>94.8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F7" sqref="F7:G7"/>
    </sheetView>
  </sheetViews>
  <sheetFormatPr defaultRowHeight="14.4" x14ac:dyDescent="0.3"/>
  <cols>
    <col min="1" max="1" width="18.109375" customWidth="1"/>
    <col min="2" max="2" width="14.33203125" customWidth="1"/>
    <col min="3" max="4" width="14.77734375" customWidth="1"/>
    <col min="5" max="5" width="14" customWidth="1"/>
    <col min="6" max="7" width="14.6640625" customWidth="1"/>
    <col min="8" max="8" width="14.109375" customWidth="1"/>
    <col min="9" max="9" width="14.77734375" customWidth="1"/>
    <col min="10" max="10" width="14.33203125" customWidth="1"/>
    <col min="11" max="11" width="16.77734375" customWidth="1"/>
  </cols>
  <sheetData>
    <row r="1" spans="1:20" ht="15.6" x14ac:dyDescent="0.3">
      <c r="A1" s="82" t="s">
        <v>109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613429.39999999991</v>
      </c>
      <c r="C9" s="9">
        <f t="shared" si="0"/>
        <v>463558.49999999988</v>
      </c>
      <c r="D9" s="9">
        <f t="shared" si="0"/>
        <v>149870.90000000002</v>
      </c>
      <c r="E9" s="9">
        <f t="shared" si="0"/>
        <v>373437.8</v>
      </c>
      <c r="F9" s="9">
        <f>SUM(F10:F33)</f>
        <v>304891.90000000002</v>
      </c>
      <c r="G9" s="9">
        <f t="shared" ref="G9:J9" si="1">SUM(G10:G33)</f>
        <v>68545.900000000009</v>
      </c>
      <c r="H9" s="9">
        <f t="shared" si="1"/>
        <v>239991.60000000003</v>
      </c>
      <c r="I9" s="9">
        <f t="shared" si="1"/>
        <v>158666.6</v>
      </c>
      <c r="J9" s="62">
        <f t="shared" si="1"/>
        <v>81325</v>
      </c>
      <c r="K9" s="2" t="s">
        <v>2</v>
      </c>
    </row>
    <row r="10" spans="1:20" ht="12" customHeight="1" x14ac:dyDescent="0.3">
      <c r="A10" s="47" t="s">
        <v>3</v>
      </c>
      <c r="B10" s="10">
        <f>C10+D10</f>
        <v>44770.5</v>
      </c>
      <c r="C10" s="10">
        <f>F10+I10</f>
        <v>33775</v>
      </c>
      <c r="D10" s="33">
        <f>G10+J10</f>
        <v>10995.5</v>
      </c>
      <c r="E10" s="7">
        <f>F10+G10</f>
        <v>29456.3</v>
      </c>
      <c r="F10" s="7">
        <v>23813.5</v>
      </c>
      <c r="G10" s="33">
        <v>5642.8</v>
      </c>
      <c r="H10" s="10">
        <f>I10+J10</f>
        <v>15314.2</v>
      </c>
      <c r="I10" s="10">
        <v>9961.5</v>
      </c>
      <c r="J10" s="65">
        <v>5352.7</v>
      </c>
      <c r="K10" s="3" t="s">
        <v>4</v>
      </c>
    </row>
    <row r="11" spans="1:20" ht="12" customHeight="1" x14ac:dyDescent="0.3">
      <c r="A11" s="47" t="s">
        <v>5</v>
      </c>
      <c r="B11" s="10">
        <f t="shared" ref="B11:B33" si="2">C11+D11</f>
        <v>14627.9</v>
      </c>
      <c r="C11" s="10">
        <f t="shared" ref="C11:D33" si="3">F11+I11</f>
        <v>8891.2999999999993</v>
      </c>
      <c r="D11" s="33">
        <f t="shared" si="3"/>
        <v>5736.6</v>
      </c>
      <c r="E11" s="7">
        <f t="shared" ref="E11:E33" si="4">F11+G11</f>
        <v>5496.4</v>
      </c>
      <c r="F11" s="7">
        <v>3320.3</v>
      </c>
      <c r="G11" s="33">
        <v>2176.1</v>
      </c>
      <c r="H11" s="10">
        <f t="shared" ref="H11:H33" si="5">I11+J11</f>
        <v>9131.5</v>
      </c>
      <c r="I11" s="10">
        <v>5571</v>
      </c>
      <c r="J11" s="65">
        <v>3560.5</v>
      </c>
      <c r="K11" s="3" t="s">
        <v>6</v>
      </c>
    </row>
    <row r="12" spans="1:20" ht="12" customHeight="1" x14ac:dyDescent="0.3">
      <c r="A12" s="47" t="s">
        <v>7</v>
      </c>
      <c r="B12" s="10">
        <f t="shared" si="2"/>
        <v>37323.899999999994</v>
      </c>
      <c r="C12" s="10">
        <f t="shared" si="3"/>
        <v>27756.699999999997</v>
      </c>
      <c r="D12" s="33">
        <f t="shared" si="3"/>
        <v>9567.2000000000007</v>
      </c>
      <c r="E12" s="7">
        <f t="shared" si="4"/>
        <v>24903.4</v>
      </c>
      <c r="F12" s="7">
        <v>18132.3</v>
      </c>
      <c r="G12" s="33">
        <v>6771.1</v>
      </c>
      <c r="H12" s="10">
        <f t="shared" si="5"/>
        <v>12420.5</v>
      </c>
      <c r="I12" s="10">
        <v>9624.4</v>
      </c>
      <c r="J12" s="65">
        <v>2796.1</v>
      </c>
      <c r="K12" s="3" t="s">
        <v>8</v>
      </c>
    </row>
    <row r="13" spans="1:20" ht="12" customHeight="1" x14ac:dyDescent="0.3">
      <c r="A13" s="47" t="s">
        <v>9</v>
      </c>
      <c r="B13" s="10">
        <f t="shared" si="2"/>
        <v>27587.399999999998</v>
      </c>
      <c r="C13" s="10">
        <f t="shared" si="3"/>
        <v>19354.699999999997</v>
      </c>
      <c r="D13" s="33">
        <f t="shared" si="3"/>
        <v>8232.7000000000007</v>
      </c>
      <c r="E13" s="7">
        <f t="shared" si="4"/>
        <v>15015.9</v>
      </c>
      <c r="F13" s="7">
        <v>10348.4</v>
      </c>
      <c r="G13" s="33">
        <v>4667.5</v>
      </c>
      <c r="H13" s="10">
        <f t="shared" si="5"/>
        <v>12571.5</v>
      </c>
      <c r="I13" s="10">
        <v>9006.2999999999993</v>
      </c>
      <c r="J13" s="65">
        <v>3565.2</v>
      </c>
      <c r="K13" s="3" t="s">
        <v>10</v>
      </c>
    </row>
    <row r="14" spans="1:20" ht="12" customHeight="1" x14ac:dyDescent="0.3">
      <c r="A14" s="47" t="s">
        <v>11</v>
      </c>
      <c r="B14" s="10">
        <f t="shared" si="2"/>
        <v>20505.099999999999</v>
      </c>
      <c r="C14" s="10">
        <f t="shared" si="3"/>
        <v>14768.5</v>
      </c>
      <c r="D14" s="33">
        <f t="shared" si="3"/>
        <v>5736.6</v>
      </c>
      <c r="E14" s="7">
        <f t="shared" si="4"/>
        <v>10925.9</v>
      </c>
      <c r="F14" s="7">
        <v>10001.299999999999</v>
      </c>
      <c r="G14" s="33">
        <v>924.6</v>
      </c>
      <c r="H14" s="10">
        <f t="shared" si="5"/>
        <v>9579.2000000000007</v>
      </c>
      <c r="I14" s="10">
        <v>4767.2</v>
      </c>
      <c r="J14" s="65">
        <v>4812</v>
      </c>
      <c r="K14" s="4" t="s">
        <v>12</v>
      </c>
    </row>
    <row r="15" spans="1:20" ht="12" customHeight="1" x14ac:dyDescent="0.3">
      <c r="A15" s="47" t="s">
        <v>13</v>
      </c>
      <c r="B15" s="10">
        <f t="shared" si="2"/>
        <v>8812.6</v>
      </c>
      <c r="C15" s="10">
        <f t="shared" si="3"/>
        <v>4623.5</v>
      </c>
      <c r="D15" s="33">
        <f t="shared" si="3"/>
        <v>4189.1000000000004</v>
      </c>
      <c r="E15" s="7">
        <f t="shared" si="4"/>
        <v>561.5</v>
      </c>
      <c r="F15" s="7">
        <v>413</v>
      </c>
      <c r="G15" s="33">
        <v>148.5</v>
      </c>
      <c r="H15" s="10">
        <f t="shared" si="5"/>
        <v>8251.1</v>
      </c>
      <c r="I15" s="10">
        <v>4210.5</v>
      </c>
      <c r="J15" s="65">
        <v>4040.6</v>
      </c>
      <c r="K15" s="3" t="s">
        <v>14</v>
      </c>
    </row>
    <row r="16" spans="1:20" ht="12" customHeight="1" x14ac:dyDescent="0.3">
      <c r="A16" s="47" t="s">
        <v>15</v>
      </c>
      <c r="B16" s="10">
        <f t="shared" si="2"/>
        <v>24289.600000000002</v>
      </c>
      <c r="C16" s="10">
        <f t="shared" si="3"/>
        <v>19835.300000000003</v>
      </c>
      <c r="D16" s="33">
        <f t="shared" si="3"/>
        <v>4454.3</v>
      </c>
      <c r="E16" s="7">
        <f t="shared" si="4"/>
        <v>13973.2</v>
      </c>
      <c r="F16" s="7">
        <v>12067.2</v>
      </c>
      <c r="G16" s="33">
        <v>1906</v>
      </c>
      <c r="H16" s="10">
        <f t="shared" si="5"/>
        <v>10316.400000000001</v>
      </c>
      <c r="I16" s="10">
        <v>7768.1</v>
      </c>
      <c r="J16" s="65">
        <v>2548.3000000000002</v>
      </c>
      <c r="K16" s="3" t="s">
        <v>16</v>
      </c>
    </row>
    <row r="17" spans="1:11" ht="12" customHeight="1" x14ac:dyDescent="0.3">
      <c r="A17" s="47" t="s">
        <v>17</v>
      </c>
      <c r="B17" s="10">
        <f t="shared" si="2"/>
        <v>12590.1</v>
      </c>
      <c r="C17" s="10">
        <f t="shared" si="3"/>
        <v>6682.6</v>
      </c>
      <c r="D17" s="33">
        <f t="shared" si="3"/>
        <v>5907.5</v>
      </c>
      <c r="E17" s="7">
        <f t="shared" si="4"/>
        <v>4570</v>
      </c>
      <c r="F17" s="7">
        <v>2691</v>
      </c>
      <c r="G17" s="33">
        <v>1879</v>
      </c>
      <c r="H17" s="10">
        <f t="shared" si="5"/>
        <v>8020.1</v>
      </c>
      <c r="I17" s="10">
        <v>3991.6</v>
      </c>
      <c r="J17" s="65">
        <v>4028.5</v>
      </c>
      <c r="K17" s="3" t="s">
        <v>18</v>
      </c>
    </row>
    <row r="18" spans="1:11" ht="12" customHeight="1" x14ac:dyDescent="0.3">
      <c r="A18" s="47" t="s">
        <v>19</v>
      </c>
      <c r="B18" s="10">
        <f t="shared" si="2"/>
        <v>36219.9</v>
      </c>
      <c r="C18" s="10">
        <f t="shared" si="3"/>
        <v>24032.400000000001</v>
      </c>
      <c r="D18" s="33">
        <f t="shared" si="3"/>
        <v>12187.5</v>
      </c>
      <c r="E18" s="7">
        <f t="shared" si="4"/>
        <v>26594.2</v>
      </c>
      <c r="F18" s="7">
        <v>17344.5</v>
      </c>
      <c r="G18" s="33">
        <v>9249.7000000000007</v>
      </c>
      <c r="H18" s="10">
        <f t="shared" si="5"/>
        <v>9625.7000000000007</v>
      </c>
      <c r="I18" s="10">
        <v>6687.9</v>
      </c>
      <c r="J18" s="65">
        <v>2937.8</v>
      </c>
      <c r="K18" s="3" t="s">
        <v>20</v>
      </c>
    </row>
    <row r="19" spans="1:11" ht="12" customHeight="1" x14ac:dyDescent="0.3">
      <c r="A19" s="47" t="s">
        <v>21</v>
      </c>
      <c r="B19" s="10">
        <f t="shared" si="2"/>
        <v>30690.999999999996</v>
      </c>
      <c r="C19" s="10">
        <f t="shared" si="3"/>
        <v>26885.199999999997</v>
      </c>
      <c r="D19" s="33">
        <f t="shared" si="3"/>
        <v>3805.8</v>
      </c>
      <c r="E19" s="7">
        <f t="shared" si="4"/>
        <v>21585</v>
      </c>
      <c r="F19" s="7">
        <v>20719.3</v>
      </c>
      <c r="G19" s="33">
        <v>865.7</v>
      </c>
      <c r="H19" s="10">
        <f t="shared" si="5"/>
        <v>9106</v>
      </c>
      <c r="I19" s="10">
        <v>6165.9</v>
      </c>
      <c r="J19" s="65">
        <v>2940.1</v>
      </c>
      <c r="K19" s="3" t="s">
        <v>22</v>
      </c>
    </row>
    <row r="20" spans="1:11" ht="12" customHeight="1" x14ac:dyDescent="0.3">
      <c r="A20" s="47" t="s">
        <v>23</v>
      </c>
      <c r="B20" s="10">
        <f t="shared" si="2"/>
        <v>16629.600000000002</v>
      </c>
      <c r="C20" s="10">
        <f t="shared" si="3"/>
        <v>12897.300000000001</v>
      </c>
      <c r="D20" s="33">
        <f t="shared" si="3"/>
        <v>3732.3</v>
      </c>
      <c r="E20" s="7">
        <f t="shared" si="4"/>
        <v>10465</v>
      </c>
      <c r="F20" s="7">
        <v>8874.7000000000007</v>
      </c>
      <c r="G20" s="33">
        <v>1590.3</v>
      </c>
      <c r="H20" s="10">
        <f t="shared" si="5"/>
        <v>6164.6</v>
      </c>
      <c r="I20" s="10">
        <v>4022.6</v>
      </c>
      <c r="J20" s="65">
        <v>2142</v>
      </c>
      <c r="K20" s="3" t="s">
        <v>24</v>
      </c>
    </row>
    <row r="21" spans="1:11" ht="12" customHeight="1" x14ac:dyDescent="0.3">
      <c r="A21" s="47" t="s">
        <v>25</v>
      </c>
      <c r="B21" s="10">
        <f t="shared" si="2"/>
        <v>19763.2</v>
      </c>
      <c r="C21" s="10">
        <f t="shared" si="3"/>
        <v>12434.9</v>
      </c>
      <c r="D21" s="33">
        <f t="shared" si="3"/>
        <v>7328.3</v>
      </c>
      <c r="E21" s="7">
        <f t="shared" si="4"/>
        <v>7844.4</v>
      </c>
      <c r="F21" s="7">
        <v>5647.9</v>
      </c>
      <c r="G21" s="33">
        <v>2196.5</v>
      </c>
      <c r="H21" s="10">
        <f t="shared" si="5"/>
        <v>11918.8</v>
      </c>
      <c r="I21" s="10">
        <v>6787</v>
      </c>
      <c r="J21" s="65">
        <v>5131.8</v>
      </c>
      <c r="K21" s="3" t="s">
        <v>26</v>
      </c>
    </row>
    <row r="22" spans="1:11" ht="12" customHeight="1" x14ac:dyDescent="0.3">
      <c r="A22" s="47" t="s">
        <v>27</v>
      </c>
      <c r="B22" s="10">
        <f t="shared" si="2"/>
        <v>24372.400000000001</v>
      </c>
      <c r="C22" s="10">
        <f t="shared" si="3"/>
        <v>20786</v>
      </c>
      <c r="D22" s="33">
        <f t="shared" si="3"/>
        <v>3586.3999999999996</v>
      </c>
      <c r="E22" s="7">
        <f t="shared" si="4"/>
        <v>14787.800000000001</v>
      </c>
      <c r="F22" s="7">
        <v>14212.6</v>
      </c>
      <c r="G22" s="33">
        <v>575.20000000000005</v>
      </c>
      <c r="H22" s="10">
        <f t="shared" si="5"/>
        <v>9584.5999999999985</v>
      </c>
      <c r="I22" s="10">
        <v>6573.4</v>
      </c>
      <c r="J22" s="65">
        <v>3011.2</v>
      </c>
      <c r="K22" s="3" t="s">
        <v>28</v>
      </c>
    </row>
    <row r="23" spans="1:11" ht="12" customHeight="1" x14ac:dyDescent="0.3">
      <c r="A23" s="47" t="s">
        <v>29</v>
      </c>
      <c r="B23" s="10">
        <f t="shared" si="2"/>
        <v>30448.499999999996</v>
      </c>
      <c r="C23" s="10">
        <f t="shared" si="3"/>
        <v>26133.199999999997</v>
      </c>
      <c r="D23" s="33">
        <f t="shared" si="3"/>
        <v>4315.3</v>
      </c>
      <c r="E23" s="7">
        <f t="shared" si="4"/>
        <v>18294.099999999999</v>
      </c>
      <c r="F23" s="7">
        <v>17641.099999999999</v>
      </c>
      <c r="G23" s="33">
        <v>653</v>
      </c>
      <c r="H23" s="10">
        <f t="shared" si="5"/>
        <v>12154.400000000001</v>
      </c>
      <c r="I23" s="10">
        <v>8492.1</v>
      </c>
      <c r="J23" s="65">
        <v>3662.3</v>
      </c>
      <c r="K23" s="3" t="s">
        <v>30</v>
      </c>
    </row>
    <row r="24" spans="1:11" ht="12" customHeight="1" x14ac:dyDescent="0.3">
      <c r="A24" s="47" t="s">
        <v>31</v>
      </c>
      <c r="B24" s="10">
        <f t="shared" si="2"/>
        <v>41111.5</v>
      </c>
      <c r="C24" s="10">
        <f t="shared" si="3"/>
        <v>33855.800000000003</v>
      </c>
      <c r="D24" s="33">
        <f t="shared" si="3"/>
        <v>7255.7000000000007</v>
      </c>
      <c r="E24" s="7">
        <f t="shared" si="4"/>
        <v>29309.8</v>
      </c>
      <c r="F24" s="7">
        <v>25065.5</v>
      </c>
      <c r="G24" s="33">
        <v>4244.3</v>
      </c>
      <c r="H24" s="10">
        <f t="shared" si="5"/>
        <v>11801.699999999999</v>
      </c>
      <c r="I24" s="10">
        <v>8790.2999999999993</v>
      </c>
      <c r="J24" s="65">
        <v>3011.4</v>
      </c>
      <c r="K24" s="3" t="s">
        <v>32</v>
      </c>
    </row>
    <row r="25" spans="1:11" ht="12" customHeight="1" x14ac:dyDescent="0.3">
      <c r="A25" s="47" t="s">
        <v>33</v>
      </c>
      <c r="B25" s="10">
        <f t="shared" si="2"/>
        <v>15306.599999999999</v>
      </c>
      <c r="C25" s="10">
        <f t="shared" si="3"/>
        <v>10624.099999999999</v>
      </c>
      <c r="D25" s="33">
        <f t="shared" si="3"/>
        <v>4682.5</v>
      </c>
      <c r="E25" s="7">
        <f t="shared" si="4"/>
        <v>5471.4</v>
      </c>
      <c r="F25" s="7">
        <v>4420.2</v>
      </c>
      <c r="G25" s="33">
        <v>1051.2</v>
      </c>
      <c r="H25" s="10">
        <f t="shared" si="5"/>
        <v>9835.2000000000007</v>
      </c>
      <c r="I25" s="10">
        <v>6203.9</v>
      </c>
      <c r="J25" s="65">
        <v>3631.3</v>
      </c>
      <c r="K25" s="3" t="s">
        <v>34</v>
      </c>
    </row>
    <row r="26" spans="1:11" ht="12" customHeight="1" x14ac:dyDescent="0.3">
      <c r="A26" s="47" t="s">
        <v>35</v>
      </c>
      <c r="B26" s="10">
        <f t="shared" si="2"/>
        <v>25037.399999999998</v>
      </c>
      <c r="C26" s="10">
        <f t="shared" si="3"/>
        <v>20902.099999999999</v>
      </c>
      <c r="D26" s="33">
        <f t="shared" si="3"/>
        <v>4135.3</v>
      </c>
      <c r="E26" s="7">
        <f t="shared" si="4"/>
        <v>18233</v>
      </c>
      <c r="F26" s="7">
        <v>16725.7</v>
      </c>
      <c r="G26" s="33">
        <v>1507.3</v>
      </c>
      <c r="H26" s="10">
        <f t="shared" si="5"/>
        <v>6804.4</v>
      </c>
      <c r="I26" s="10">
        <v>4176.3999999999996</v>
      </c>
      <c r="J26" s="65">
        <v>2628</v>
      </c>
      <c r="K26" s="3" t="s">
        <v>36</v>
      </c>
    </row>
    <row r="27" spans="1:11" ht="12" customHeight="1" x14ac:dyDescent="0.3">
      <c r="A27" s="47" t="s">
        <v>37</v>
      </c>
      <c r="B27" s="10">
        <f t="shared" si="2"/>
        <v>20332.099999999999</v>
      </c>
      <c r="C27" s="10">
        <f t="shared" si="3"/>
        <v>15901.3</v>
      </c>
      <c r="D27" s="33">
        <f t="shared" si="3"/>
        <v>4430.8</v>
      </c>
      <c r="E27" s="7">
        <f t="shared" si="4"/>
        <v>11223.1</v>
      </c>
      <c r="F27" s="7">
        <v>10131.6</v>
      </c>
      <c r="G27" s="33">
        <v>1091.5</v>
      </c>
      <c r="H27" s="10">
        <f t="shared" si="5"/>
        <v>9109</v>
      </c>
      <c r="I27" s="10">
        <v>5769.7</v>
      </c>
      <c r="J27" s="65">
        <v>3339.3</v>
      </c>
      <c r="K27" s="3" t="s">
        <v>38</v>
      </c>
    </row>
    <row r="28" spans="1:11" ht="12" customHeight="1" x14ac:dyDescent="0.3">
      <c r="A28" s="47" t="s">
        <v>39</v>
      </c>
      <c r="B28" s="10">
        <f t="shared" si="2"/>
        <v>36767.1</v>
      </c>
      <c r="C28" s="10">
        <f t="shared" si="3"/>
        <v>29761.3</v>
      </c>
      <c r="D28" s="33">
        <f t="shared" si="3"/>
        <v>7005.8</v>
      </c>
      <c r="E28" s="7">
        <f t="shared" si="4"/>
        <v>22636.5</v>
      </c>
      <c r="F28" s="7">
        <v>19387.099999999999</v>
      </c>
      <c r="G28" s="33">
        <v>3249.4</v>
      </c>
      <c r="H28" s="10">
        <f t="shared" si="5"/>
        <v>14130.6</v>
      </c>
      <c r="I28" s="10">
        <v>10374.200000000001</v>
      </c>
      <c r="J28" s="65">
        <v>3756.4</v>
      </c>
      <c r="K28" s="3" t="s">
        <v>40</v>
      </c>
    </row>
    <row r="29" spans="1:11" ht="12" customHeight="1" x14ac:dyDescent="0.3">
      <c r="A29" s="47" t="s">
        <v>41</v>
      </c>
      <c r="B29" s="10">
        <f t="shared" si="2"/>
        <v>23827.699999999997</v>
      </c>
      <c r="C29" s="10">
        <f t="shared" si="3"/>
        <v>19053.099999999999</v>
      </c>
      <c r="D29" s="33">
        <f t="shared" si="3"/>
        <v>4774.6000000000004</v>
      </c>
      <c r="E29" s="7">
        <f t="shared" si="4"/>
        <v>12602.5</v>
      </c>
      <c r="F29" s="7">
        <v>10640.6</v>
      </c>
      <c r="G29" s="33">
        <v>1961.9</v>
      </c>
      <c r="H29" s="10">
        <f t="shared" si="5"/>
        <v>11225.2</v>
      </c>
      <c r="I29" s="10">
        <v>8412.5</v>
      </c>
      <c r="J29" s="65">
        <v>2812.7</v>
      </c>
      <c r="K29" s="3" t="s">
        <v>42</v>
      </c>
    </row>
    <row r="30" spans="1:11" ht="12" customHeight="1" x14ac:dyDescent="0.3">
      <c r="A30" s="47" t="s">
        <v>43</v>
      </c>
      <c r="B30" s="10">
        <f t="shared" si="2"/>
        <v>29584.6</v>
      </c>
      <c r="C30" s="10">
        <f t="shared" si="3"/>
        <v>22422.1</v>
      </c>
      <c r="D30" s="33">
        <f t="shared" si="3"/>
        <v>7162.5</v>
      </c>
      <c r="E30" s="7">
        <f t="shared" si="4"/>
        <v>19404</v>
      </c>
      <c r="F30" s="7">
        <v>16024.6</v>
      </c>
      <c r="G30" s="33">
        <v>3379.4</v>
      </c>
      <c r="H30" s="10">
        <f t="shared" si="5"/>
        <v>10180.6</v>
      </c>
      <c r="I30" s="10">
        <v>6397.5</v>
      </c>
      <c r="J30" s="65">
        <v>3783.1</v>
      </c>
      <c r="K30" s="3" t="s">
        <v>44</v>
      </c>
    </row>
    <row r="31" spans="1:11" ht="12" customHeight="1" x14ac:dyDescent="0.3">
      <c r="A31" s="47" t="s">
        <v>45</v>
      </c>
      <c r="B31" s="10">
        <f t="shared" si="2"/>
        <v>37852.5</v>
      </c>
      <c r="C31" s="10">
        <f t="shared" si="3"/>
        <v>25151.9</v>
      </c>
      <c r="D31" s="33">
        <f t="shared" si="3"/>
        <v>12700.599999999999</v>
      </c>
      <c r="E31" s="7">
        <f t="shared" si="4"/>
        <v>29945.7</v>
      </c>
      <c r="F31" s="7">
        <v>19782.900000000001</v>
      </c>
      <c r="G31" s="33">
        <v>10162.799999999999</v>
      </c>
      <c r="H31" s="10">
        <f t="shared" si="5"/>
        <v>7906.8</v>
      </c>
      <c r="I31" s="10">
        <v>5369</v>
      </c>
      <c r="J31" s="65">
        <v>2537.8000000000002</v>
      </c>
      <c r="K31" s="3" t="s">
        <v>46</v>
      </c>
    </row>
    <row r="32" spans="1:11" ht="12" customHeight="1" x14ac:dyDescent="0.3">
      <c r="A32" s="47" t="s">
        <v>47</v>
      </c>
      <c r="B32" s="10">
        <f t="shared" si="2"/>
        <v>10206.6</v>
      </c>
      <c r="C32" s="10">
        <f t="shared" si="3"/>
        <v>6797.8</v>
      </c>
      <c r="D32" s="33">
        <f t="shared" si="3"/>
        <v>3408.7999999999997</v>
      </c>
      <c r="E32" s="7">
        <f t="shared" si="4"/>
        <v>2908.9</v>
      </c>
      <c r="F32" s="7">
        <v>2142.3000000000002</v>
      </c>
      <c r="G32" s="33">
        <v>766.6</v>
      </c>
      <c r="H32" s="10">
        <f t="shared" si="5"/>
        <v>7297.7</v>
      </c>
      <c r="I32" s="10">
        <v>4655.5</v>
      </c>
      <c r="J32" s="65">
        <v>2642.2</v>
      </c>
      <c r="K32" s="3" t="s">
        <v>48</v>
      </c>
    </row>
    <row r="33" spans="1:11" ht="12" customHeight="1" x14ac:dyDescent="0.3">
      <c r="A33" s="51" t="s">
        <v>49</v>
      </c>
      <c r="B33" s="52">
        <f t="shared" si="2"/>
        <v>24771.600000000002</v>
      </c>
      <c r="C33" s="52">
        <f t="shared" si="3"/>
        <v>20232.400000000001</v>
      </c>
      <c r="D33" s="54">
        <f t="shared" si="3"/>
        <v>4539.2</v>
      </c>
      <c r="E33" s="55">
        <f t="shared" si="4"/>
        <v>17229.8</v>
      </c>
      <c r="F33" s="55">
        <v>15344.3</v>
      </c>
      <c r="G33" s="56">
        <v>1885.5</v>
      </c>
      <c r="H33" s="52">
        <f t="shared" si="5"/>
        <v>7541.8</v>
      </c>
      <c r="I33" s="52">
        <v>4888.1000000000004</v>
      </c>
      <c r="J33" s="66">
        <v>2653.7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H34" sqref="H34"/>
    </sheetView>
  </sheetViews>
  <sheetFormatPr defaultRowHeight="14.4" x14ac:dyDescent="0.3"/>
  <cols>
    <col min="1" max="1" width="18.109375" customWidth="1"/>
    <col min="2" max="2" width="14.109375" customWidth="1"/>
    <col min="3" max="4" width="14.77734375" customWidth="1"/>
    <col min="5" max="5" width="14.33203125" customWidth="1"/>
    <col min="6" max="7" width="14.6640625" customWidth="1"/>
    <col min="8" max="8" width="14.33203125" customWidth="1"/>
    <col min="9" max="10" width="14.6640625" customWidth="1"/>
    <col min="11" max="11" width="17" customWidth="1"/>
  </cols>
  <sheetData>
    <row r="1" spans="1:20" ht="15.6" x14ac:dyDescent="0.3">
      <c r="A1" s="82" t="s">
        <v>108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>ROUND('стор. 14'!B9/'стор. 16'!B9*100,1)</f>
        <v>113.6</v>
      </c>
      <c r="C9" s="9">
        <f>ROUND('стор. 14'!C9/'стор. 16'!C9*100,1)</f>
        <v>117.1</v>
      </c>
      <c r="D9" s="9">
        <f>ROUND('стор. 14'!D9/'стор. 16'!D9*100,1)</f>
        <v>103.9</v>
      </c>
      <c r="E9" s="9">
        <f>ROUND('стор. 14'!E9/'стор. 16'!E9*100,1)</f>
        <v>120.5</v>
      </c>
      <c r="F9" s="9">
        <f>ROUND('стор. 14'!F9/'стор. 16'!F9*100,1)</f>
        <v>123.6</v>
      </c>
      <c r="G9" s="9">
        <f>ROUND('стор. 14'!G9/'стор. 16'!G9*100,1)</f>
        <v>108.6</v>
      </c>
      <c r="H9" s="9">
        <f>ROUND('стор. 14'!H9/'стор. 16'!H9*100,1)</f>
        <v>104.3</v>
      </c>
      <c r="I9" s="9">
        <f>ROUND('стор. 14'!I9/'стор. 16'!I9*100,1)</f>
        <v>106.4</v>
      </c>
      <c r="J9" s="62">
        <f>ROUND('стор. 14'!J9/'стор. 16'!J9*100,1)</f>
        <v>100.3</v>
      </c>
      <c r="K9" s="2" t="s">
        <v>2</v>
      </c>
    </row>
    <row r="10" spans="1:20" ht="12" customHeight="1" x14ac:dyDescent="0.3">
      <c r="A10" s="47" t="s">
        <v>3</v>
      </c>
      <c r="B10" s="45">
        <f>ROUND('стор. 14'!B10/'стор. 16'!B10*100,1)</f>
        <v>122.9</v>
      </c>
      <c r="C10" s="45">
        <f>ROUND('стор. 14'!C10/'стор. 16'!C10*100,1)</f>
        <v>120.8</v>
      </c>
      <c r="D10" s="45">
        <f>ROUND('стор. 14'!D10/'стор. 16'!D10*100,1)</f>
        <v>130.1</v>
      </c>
      <c r="E10" s="45">
        <f>ROUND('стор. 14'!E10/'стор. 16'!E10*100,1)</f>
        <v>133.6</v>
      </c>
      <c r="F10" s="45">
        <f>ROUND('стор. 14'!F10/'стор. 16'!F10*100,1)</f>
        <v>124.7</v>
      </c>
      <c r="G10" s="45">
        <f>ROUND('стор. 14'!G10/'стор. 16'!G10*100,1)</f>
        <v>190.5</v>
      </c>
      <c r="H10" s="45">
        <f>ROUND('стор. 14'!H10/'стор. 16'!H10*100,1)</f>
        <v>106.6</v>
      </c>
      <c r="I10" s="45">
        <f>ROUND('стор. 14'!I10/'стор. 16'!I10*100,1)</f>
        <v>112.2</v>
      </c>
      <c r="J10" s="63">
        <f>ROUND('стор. 14'!J10/'стор. 16'!J10*100,1)</f>
        <v>97.5</v>
      </c>
      <c r="K10" s="3" t="s">
        <v>4</v>
      </c>
    </row>
    <row r="11" spans="1:20" ht="12" customHeight="1" x14ac:dyDescent="0.3">
      <c r="A11" s="47" t="s">
        <v>5</v>
      </c>
      <c r="B11" s="45">
        <f>ROUND('стор. 14'!B11/'стор. 16'!B11*100,1)</f>
        <v>102.3</v>
      </c>
      <c r="C11" s="45">
        <f>ROUND('стор. 14'!C11/'стор. 16'!C11*100,1)</f>
        <v>100.4</v>
      </c>
      <c r="D11" s="45">
        <f>ROUND('стор. 14'!D11/'стор. 16'!D11*100,1)</f>
        <v>105.4</v>
      </c>
      <c r="E11" s="45">
        <f>ROUND('стор. 14'!E11/'стор. 16'!E11*100,1)</f>
        <v>106.8</v>
      </c>
      <c r="F11" s="45">
        <f>ROUND('стор. 14'!F11/'стор. 16'!F11*100,1)</f>
        <v>105.2</v>
      </c>
      <c r="G11" s="45">
        <f>ROUND('стор. 14'!G11/'стор. 16'!G11*100,1)</f>
        <v>109.2</v>
      </c>
      <c r="H11" s="45">
        <f>ROUND('стор. 14'!H11/'стор. 16'!H11*100,1)</f>
        <v>99.8</v>
      </c>
      <c r="I11" s="45">
        <f>ROUND('стор. 14'!I11/'стор. 16'!I11*100,1)</f>
        <v>97.7</v>
      </c>
      <c r="J11" s="63">
        <f>ROUND('стор. 14'!J11/'стор. 16'!J11*100,1)</f>
        <v>103.3</v>
      </c>
      <c r="K11" s="3" t="s">
        <v>6</v>
      </c>
    </row>
    <row r="12" spans="1:20" ht="12" customHeight="1" x14ac:dyDescent="0.3">
      <c r="A12" s="47" t="s">
        <v>7</v>
      </c>
      <c r="B12" s="45">
        <f>ROUND('стор. 14'!B12/'стор. 16'!B12*100,1)</f>
        <v>130.69999999999999</v>
      </c>
      <c r="C12" s="45">
        <f>ROUND('стор. 14'!C12/'стор. 16'!C12*100,1)</f>
        <v>148.6</v>
      </c>
      <c r="D12" s="45">
        <f>ROUND('стор. 14'!D12/'стор. 16'!D12*100,1)</f>
        <v>96.8</v>
      </c>
      <c r="E12" s="45">
        <f>ROUND('стор. 14'!E12/'стор. 16'!E12*100,1)</f>
        <v>140.6</v>
      </c>
      <c r="F12" s="45">
        <f>ROUND('стор. 14'!F12/'стор. 16'!F12*100,1)</f>
        <v>170.3</v>
      </c>
      <c r="G12" s="45">
        <f>ROUND('стор. 14'!G12/'стор. 16'!G12*100,1)</f>
        <v>95.7</v>
      </c>
      <c r="H12" s="45">
        <f>ROUND('стор. 14'!H12/'стор. 16'!H12*100,1)</f>
        <v>114.6</v>
      </c>
      <c r="I12" s="45">
        <f>ROUND('стор. 14'!I12/'стор. 16'!I12*100,1)</f>
        <v>119.9</v>
      </c>
      <c r="J12" s="63">
        <f>ROUND('стор. 14'!J12/'стор. 16'!J12*100,1)</f>
        <v>99.5</v>
      </c>
      <c r="K12" s="3" t="s">
        <v>8</v>
      </c>
    </row>
    <row r="13" spans="1:20" ht="12" customHeight="1" x14ac:dyDescent="0.3">
      <c r="A13" s="47" t="s">
        <v>9</v>
      </c>
      <c r="B13" s="45">
        <f>ROUND('стор. 14'!B13/'стор. 16'!B13*100,1)</f>
        <v>105.5</v>
      </c>
      <c r="C13" s="45">
        <f>ROUND('стор. 14'!C13/'стор. 16'!C13*100,1)</f>
        <v>109.8</v>
      </c>
      <c r="D13" s="45">
        <f>ROUND('стор. 14'!D13/'стор. 16'!D13*100,1)</f>
        <v>96.5</v>
      </c>
      <c r="E13" s="45">
        <f>ROUND('стор. 14'!E13/'стор. 16'!E13*100,1)</f>
        <v>107</v>
      </c>
      <c r="F13" s="45">
        <f>ROUND('стор. 14'!F13/'стор. 16'!F13*100,1)</f>
        <v>114.3</v>
      </c>
      <c r="G13" s="45">
        <f>ROUND('стор. 14'!G13/'стор. 16'!G13*100,1)</f>
        <v>93.8</v>
      </c>
      <c r="H13" s="45">
        <f>ROUND('стор. 14'!H13/'стор. 16'!H13*100,1)</f>
        <v>103.7</v>
      </c>
      <c r="I13" s="45">
        <f>ROUND('стор. 14'!I13/'стор. 16'!I13*100,1)</f>
        <v>105</v>
      </c>
      <c r="J13" s="63">
        <f>ROUND('стор. 14'!J13/'стор. 16'!J13*100,1)</f>
        <v>100.4</v>
      </c>
      <c r="K13" s="3" t="s">
        <v>10</v>
      </c>
    </row>
    <row r="14" spans="1:20" ht="12" customHeight="1" x14ac:dyDescent="0.3">
      <c r="A14" s="47" t="s">
        <v>11</v>
      </c>
      <c r="B14" s="45">
        <f>ROUND('стор. 14'!B14/'стор. 16'!B14*100,1)</f>
        <v>105.5</v>
      </c>
      <c r="C14" s="45">
        <f>ROUND('стор. 14'!C14/'стор. 16'!C14*100,1)</f>
        <v>107.5</v>
      </c>
      <c r="D14" s="45">
        <f>ROUND('стор. 14'!D14/'стор. 16'!D14*100,1)</f>
        <v>100.6</v>
      </c>
      <c r="E14" s="45">
        <f>ROUND('стор. 14'!E14/'стор. 16'!E14*100,1)</f>
        <v>112</v>
      </c>
      <c r="F14" s="45">
        <f>ROUND('стор. 14'!F14/'стор. 16'!F14*100,1)</f>
        <v>113.2</v>
      </c>
      <c r="G14" s="45">
        <f>ROUND('стор. 14'!G14/'стор. 16'!G14*100,1)</f>
        <v>100.2</v>
      </c>
      <c r="H14" s="45">
        <f>ROUND('стор. 14'!H14/'стор. 16'!H14*100,1)</f>
        <v>98.9</v>
      </c>
      <c r="I14" s="45">
        <f>ROUND('стор. 14'!I14/'стор. 16'!I14*100,1)</f>
        <v>97.2</v>
      </c>
      <c r="J14" s="63">
        <f>ROUND('стор. 14'!J14/'стор. 16'!J14*100,1)</f>
        <v>100.7</v>
      </c>
      <c r="K14" s="4" t="s">
        <v>12</v>
      </c>
    </row>
    <row r="15" spans="1:20" ht="12" customHeight="1" x14ac:dyDescent="0.3">
      <c r="A15" s="47" t="s">
        <v>13</v>
      </c>
      <c r="B15" s="45">
        <f>ROUND('стор. 14'!B15/'стор. 16'!B15*100,1)</f>
        <v>102.2</v>
      </c>
      <c r="C15" s="45">
        <f>ROUND('стор. 14'!C15/'стор. 16'!C15*100,1)</f>
        <v>102</v>
      </c>
      <c r="D15" s="45">
        <f>ROUND('стор. 14'!D15/'стор. 16'!D15*100,1)</f>
        <v>102.4</v>
      </c>
      <c r="E15" s="45">
        <f>ROUND('стор. 14'!E15/'стор. 16'!E15*100,1)</f>
        <v>95.9</v>
      </c>
      <c r="F15" s="45">
        <f>ROUND('стор. 14'!F15/'стор. 16'!F15*100,1)</f>
        <v>93</v>
      </c>
      <c r="G15" s="45">
        <f>ROUND('стор. 14'!G15/'стор. 16'!G15*100,1)</f>
        <v>104.9</v>
      </c>
      <c r="H15" s="45">
        <f>ROUND('стор. 14'!H15/'стор. 16'!H15*100,1)</f>
        <v>102.6</v>
      </c>
      <c r="I15" s="45">
        <f>ROUND('стор. 14'!I15/'стор. 16'!I15*100,1)</f>
        <v>102.9</v>
      </c>
      <c r="J15" s="63">
        <f>ROUND('стор. 14'!J15/'стор. 16'!J15*100,1)</f>
        <v>102.4</v>
      </c>
      <c r="K15" s="3" t="s">
        <v>14</v>
      </c>
    </row>
    <row r="16" spans="1:20" ht="12" customHeight="1" x14ac:dyDescent="0.3">
      <c r="A16" s="47" t="s">
        <v>15</v>
      </c>
      <c r="B16" s="45">
        <f>ROUND('стор. 14'!B16/'стор. 16'!B16*100,1)</f>
        <v>134</v>
      </c>
      <c r="C16" s="45">
        <f>ROUND('стор. 14'!C16/'стор. 16'!C16*100,1)</f>
        <v>143.9</v>
      </c>
      <c r="D16" s="45">
        <f>ROUND('стор. 14'!D16/'стор. 16'!D16*100,1)</f>
        <v>102.5</v>
      </c>
      <c r="E16" s="45">
        <f>ROUND('стор. 14'!E16/'стор. 16'!E16*100,1)</f>
        <v>137.9</v>
      </c>
      <c r="F16" s="45">
        <f>ROUND('стор. 14'!F16/'стор. 16'!F16*100,1)</f>
        <v>146.30000000000001</v>
      </c>
      <c r="G16" s="45">
        <f>ROUND('стор. 14'!G16/'стор. 16'!G16*100,1)</f>
        <v>101</v>
      </c>
      <c r="H16" s="45">
        <f>ROUND('стор. 14'!H16/'стор. 16'!H16*100,1)</f>
        <v>129</v>
      </c>
      <c r="I16" s="45">
        <f>ROUND('стор. 14'!I16/'стор. 16'!I16*100,1)</f>
        <v>140.4</v>
      </c>
      <c r="J16" s="63">
        <f>ROUND('стор. 14'!J16/'стор. 16'!J16*100,1)</f>
        <v>103.6</v>
      </c>
      <c r="K16" s="3" t="s">
        <v>16</v>
      </c>
    </row>
    <row r="17" spans="1:11" ht="12" customHeight="1" x14ac:dyDescent="0.3">
      <c r="A17" s="47" t="s">
        <v>17</v>
      </c>
      <c r="B17" s="45">
        <f>ROUND('стор. 14'!B17/'стор. 16'!B17*100,1)</f>
        <v>101.7</v>
      </c>
      <c r="C17" s="45">
        <f>ROUND('стор. 14'!C17/'стор. 16'!C17*100,1)</f>
        <v>103.7</v>
      </c>
      <c r="D17" s="45">
        <f>ROUND('стор. 14'!D17/'стор. 16'!D17*100,1)</f>
        <v>99.5</v>
      </c>
      <c r="E17" s="45">
        <f>ROUND('стор. 14'!E17/'стор. 16'!E17*100,1)</f>
        <v>105.9</v>
      </c>
      <c r="F17" s="45">
        <f>ROUND('стор. 14'!F17/'стор. 16'!F17*100,1)</f>
        <v>112.5</v>
      </c>
      <c r="G17" s="45">
        <f>ROUND('стор. 14'!G17/'стор. 16'!G17*100,1)</f>
        <v>97.8</v>
      </c>
      <c r="H17" s="45">
        <f>ROUND('стор. 14'!H17/'стор. 16'!H17*100,1)</f>
        <v>99.4</v>
      </c>
      <c r="I17" s="45">
        <f>ROUND('стор. 14'!I17/'стор. 16'!I17*100,1)</f>
        <v>98.5</v>
      </c>
      <c r="J17" s="63">
        <f>ROUND('стор. 14'!J17/'стор. 16'!J17*100,1)</f>
        <v>100.3</v>
      </c>
      <c r="K17" s="3" t="s">
        <v>18</v>
      </c>
    </row>
    <row r="18" spans="1:11" ht="12" customHeight="1" x14ac:dyDescent="0.3">
      <c r="A18" s="47" t="s">
        <v>19</v>
      </c>
      <c r="B18" s="45">
        <f>ROUND('стор. 14'!B18/'стор. 16'!B18*100,1)</f>
        <v>101</v>
      </c>
      <c r="C18" s="45">
        <f>ROUND('стор. 14'!C18/'стор. 16'!C18*100,1)</f>
        <v>100.6</v>
      </c>
      <c r="D18" s="45">
        <f>ROUND('стор. 14'!D18/'стор. 16'!D18*100,1)</f>
        <v>101.7</v>
      </c>
      <c r="E18" s="45">
        <f>ROUND('стор. 14'!E18/'стор. 16'!E18*100,1)</f>
        <v>103.5</v>
      </c>
      <c r="F18" s="45">
        <f>ROUND('стор. 14'!F18/'стор. 16'!F18*100,1)</f>
        <v>103.4</v>
      </c>
      <c r="G18" s="45">
        <f>ROUND('стор. 14'!G18/'стор. 16'!G18*100,1)</f>
        <v>103.8</v>
      </c>
      <c r="H18" s="45">
        <f>ROUND('стор. 14'!H18/'стор. 16'!H18*100,1)</f>
        <v>94.6</v>
      </c>
      <c r="I18" s="45">
        <f>ROUND('стор. 14'!I18/'стор. 16'!I18*100,1)</f>
        <v>94.2</v>
      </c>
      <c r="J18" s="63">
        <f>ROUND('стор. 14'!J18/'стор. 16'!J18*100,1)</f>
        <v>95.7</v>
      </c>
      <c r="K18" s="3" t="s">
        <v>20</v>
      </c>
    </row>
    <row r="19" spans="1:11" ht="12" customHeight="1" x14ac:dyDescent="0.3">
      <c r="A19" s="47" t="s">
        <v>21</v>
      </c>
      <c r="B19" s="45">
        <f>ROUND('стор. 14'!B19/'стор. 16'!B19*100,1)</f>
        <v>127.5</v>
      </c>
      <c r="C19" s="45">
        <f>ROUND('стор. 14'!C19/'стор. 16'!C19*100,1)</f>
        <v>134</v>
      </c>
      <c r="D19" s="45">
        <f>ROUND('стор. 14'!D19/'стор. 16'!D19*100,1)</f>
        <v>95.1</v>
      </c>
      <c r="E19" s="45">
        <f>ROUND('стор. 14'!E19/'стор. 16'!E19*100,1)</f>
        <v>136.69999999999999</v>
      </c>
      <c r="F19" s="45">
        <f>ROUND('стор. 14'!F19/'стор. 16'!F19*100,1)</f>
        <v>139.1</v>
      </c>
      <c r="G19" s="45">
        <f>ROUND('стор. 14'!G19/'стор. 16'!G19*100,1)</f>
        <v>96.3</v>
      </c>
      <c r="H19" s="45">
        <f>ROUND('стор. 14'!H19/'стор. 16'!H19*100,1)</f>
        <v>110.1</v>
      </c>
      <c r="I19" s="45">
        <f>ROUND('стор. 14'!I19/'стор. 16'!I19*100,1)</f>
        <v>119.3</v>
      </c>
      <c r="J19" s="63">
        <f>ROUND('стор. 14'!J19/'стор. 16'!J19*100,1)</f>
        <v>94.7</v>
      </c>
      <c r="K19" s="3" t="s">
        <v>22</v>
      </c>
    </row>
    <row r="20" spans="1:11" ht="12" customHeight="1" x14ac:dyDescent="0.3">
      <c r="A20" s="47" t="s">
        <v>23</v>
      </c>
      <c r="B20" s="45">
        <f>ROUND('стор. 14'!B20/'стор. 16'!B20*100,1)</f>
        <v>103.2</v>
      </c>
      <c r="C20" s="45">
        <f>ROUND('стор. 14'!C20/'стор. 16'!C20*100,1)</f>
        <v>104.3</v>
      </c>
      <c r="D20" s="45">
        <f>ROUND('стор. 14'!D20/'стор. 16'!D20*100,1)</f>
        <v>99.7</v>
      </c>
      <c r="E20" s="45">
        <f>ROUND('стор. 14'!E20/'стор. 16'!E20*100,1)</f>
        <v>103.4</v>
      </c>
      <c r="F20" s="45">
        <f>ROUND('стор. 14'!F20/'стор. 16'!F20*100,1)</f>
        <v>104.5</v>
      </c>
      <c r="G20" s="45">
        <f>ROUND('стор. 14'!G20/'стор. 16'!G20*100,1)</f>
        <v>97.7</v>
      </c>
      <c r="H20" s="45">
        <f>ROUND('стор. 14'!H20/'стор. 16'!H20*100,1)</f>
        <v>102.8</v>
      </c>
      <c r="I20" s="45">
        <f>ROUND('стор. 14'!I20/'стор. 16'!I20*100,1)</f>
        <v>103.7</v>
      </c>
      <c r="J20" s="63">
        <f>ROUND('стор. 14'!J20/'стор. 16'!J20*100,1)</f>
        <v>101.2</v>
      </c>
      <c r="K20" s="3" t="s">
        <v>24</v>
      </c>
    </row>
    <row r="21" spans="1:11" ht="12" customHeight="1" x14ac:dyDescent="0.3">
      <c r="A21" s="47" t="s">
        <v>25</v>
      </c>
      <c r="B21" s="45">
        <f>ROUND('стор. 14'!B21/'стор. 16'!B21*100,1)</f>
        <v>100.4</v>
      </c>
      <c r="C21" s="45">
        <f>ROUND('стор. 14'!C21/'стор. 16'!C21*100,1)</f>
        <v>98.6</v>
      </c>
      <c r="D21" s="45">
        <f>ROUND('стор. 14'!D21/'стор. 16'!D21*100,1)</f>
        <v>103.6</v>
      </c>
      <c r="E21" s="45">
        <f>ROUND('стор. 14'!E21/'стор. 16'!E21*100,1)</f>
        <v>109.2</v>
      </c>
      <c r="F21" s="45">
        <f>ROUND('стор. 14'!F21/'стор. 16'!F21*100,1)</f>
        <v>108.5</v>
      </c>
      <c r="G21" s="45">
        <f>ROUND('стор. 14'!G21/'стор. 16'!G21*100,1)</f>
        <v>111.1</v>
      </c>
      <c r="H21" s="45">
        <f>ROUND('стор. 14'!H21/'стор. 16'!H21*100,1)</f>
        <v>95.3</v>
      </c>
      <c r="I21" s="45">
        <f>ROUND('стор. 14'!I21/'стор. 16'!I21*100,1)</f>
        <v>91.6</v>
      </c>
      <c r="J21" s="63">
        <f>ROUND('стор. 14'!J21/'стор. 16'!J21*100,1)</f>
        <v>100.7</v>
      </c>
      <c r="K21" s="3" t="s">
        <v>26</v>
      </c>
    </row>
    <row r="22" spans="1:11" ht="12" customHeight="1" x14ac:dyDescent="0.3">
      <c r="A22" s="47" t="s">
        <v>27</v>
      </c>
      <c r="B22" s="45">
        <f>ROUND('стор. 14'!B22/'стор. 16'!B22*100,1)</f>
        <v>135</v>
      </c>
      <c r="C22" s="45">
        <f>ROUND('стор. 14'!C22/'стор. 16'!C22*100,1)</f>
        <v>146</v>
      </c>
      <c r="D22" s="45">
        <f>ROUND('стор. 14'!D22/'стор. 16'!D22*100,1)</f>
        <v>94</v>
      </c>
      <c r="E22" s="45">
        <f>ROUND('стор. 14'!E22/'стор. 16'!E22*100,1)</f>
        <v>148.19999999999999</v>
      </c>
      <c r="F22" s="45">
        <f>ROUND('стор. 14'!F22/'стор. 16'!F22*100,1)</f>
        <v>155.19999999999999</v>
      </c>
      <c r="G22" s="45">
        <f>ROUND('стор. 14'!G22/'стор. 16'!G22*100,1)</f>
        <v>69.8</v>
      </c>
      <c r="H22" s="45">
        <f>ROUND('стор. 14'!H22/'стор. 16'!H22*100,1)</f>
        <v>118.7</v>
      </c>
      <c r="I22" s="45">
        <f>ROUND('стор. 14'!I22/'стор. 16'!I22*100,1)</f>
        <v>129.30000000000001</v>
      </c>
      <c r="J22" s="63">
        <f>ROUND('стор. 14'!J22/'стор. 16'!J22*100,1)</f>
        <v>100.7</v>
      </c>
      <c r="K22" s="3" t="s">
        <v>28</v>
      </c>
    </row>
    <row r="23" spans="1:11" ht="12" customHeight="1" x14ac:dyDescent="0.3">
      <c r="A23" s="47" t="s">
        <v>29</v>
      </c>
      <c r="B23" s="45">
        <f>ROUND('стор. 14'!B23/'стор. 16'!B23*100,1)</f>
        <v>140.69999999999999</v>
      </c>
      <c r="C23" s="45">
        <f>ROUND('стор. 14'!C23/'стор. 16'!C23*100,1)</f>
        <v>150.69999999999999</v>
      </c>
      <c r="D23" s="45">
        <f>ROUND('стор. 14'!D23/'стор. 16'!D23*100,1)</f>
        <v>100.3</v>
      </c>
      <c r="E23" s="45">
        <f>ROUND('стор. 14'!E23/'стор. 16'!E23*100,1)</f>
        <v>170.5</v>
      </c>
      <c r="F23" s="45">
        <f>ROUND('стор. 14'!F23/'стор. 16'!F23*100,1)</f>
        <v>174.3</v>
      </c>
      <c r="G23" s="45">
        <f>ROUND('стор. 14'!G23/'стор. 16'!G23*100,1)</f>
        <v>108.2</v>
      </c>
      <c r="H23" s="45">
        <f>ROUND('стор. 14'!H23/'стор. 16'!H23*100,1)</f>
        <v>111.3</v>
      </c>
      <c r="I23" s="45">
        <f>ROUND('стор. 14'!I23/'стор. 16'!I23*100,1)</f>
        <v>117.6</v>
      </c>
      <c r="J23" s="63">
        <f>ROUND('стор. 14'!J23/'стор. 16'!J23*100,1)</f>
        <v>99</v>
      </c>
      <c r="K23" s="3" t="s">
        <v>30</v>
      </c>
    </row>
    <row r="24" spans="1:11" ht="12" customHeight="1" x14ac:dyDescent="0.3">
      <c r="A24" s="47" t="s">
        <v>31</v>
      </c>
      <c r="B24" s="45">
        <f>ROUND('стор. 14'!B24/'стор. 16'!B24*100,1)</f>
        <v>119.2</v>
      </c>
      <c r="C24" s="45">
        <f>ROUND('стор. 14'!C24/'стор. 16'!C24*100,1)</f>
        <v>121.9</v>
      </c>
      <c r="D24" s="45">
        <f>ROUND('стор. 14'!D24/'стор. 16'!D24*100,1)</f>
        <v>108.2</v>
      </c>
      <c r="E24" s="45">
        <f>ROUND('стор. 14'!E24/'стор. 16'!E24*100,1)</f>
        <v>125.8</v>
      </c>
      <c r="F24" s="45">
        <f>ROUND('стор. 14'!F24/'стор. 16'!F24*100,1)</f>
        <v>127.9</v>
      </c>
      <c r="G24" s="45">
        <f>ROUND('стор. 14'!G24/'стор. 16'!G24*100,1)</f>
        <v>114.3</v>
      </c>
      <c r="H24" s="45">
        <f>ROUND('стор. 14'!H24/'стор. 16'!H24*100,1)</f>
        <v>105.6</v>
      </c>
      <c r="I24" s="45">
        <f>ROUND('стор. 14'!I24/'стор. 16'!I24*100,1)</f>
        <v>107.5</v>
      </c>
      <c r="J24" s="63">
        <f>ROUND('стор. 14'!J24/'стор. 16'!J24*100,1)</f>
        <v>100.5</v>
      </c>
      <c r="K24" s="3" t="s">
        <v>32</v>
      </c>
    </row>
    <row r="25" spans="1:11" ht="12" customHeight="1" x14ac:dyDescent="0.3">
      <c r="A25" s="47" t="s">
        <v>33</v>
      </c>
      <c r="B25" s="45">
        <f>ROUND('стор. 14'!B25/'стор. 16'!B25*100,1)</f>
        <v>105.7</v>
      </c>
      <c r="C25" s="45">
        <f>ROUND('стор. 14'!C25/'стор. 16'!C25*100,1)</f>
        <v>105.8</v>
      </c>
      <c r="D25" s="45">
        <f>ROUND('стор. 14'!D25/'стор. 16'!D25*100,1)</f>
        <v>105.4</v>
      </c>
      <c r="E25" s="45">
        <f>ROUND('стор. 14'!E25/'стор. 16'!E25*100,1)</f>
        <v>107.9</v>
      </c>
      <c r="F25" s="45">
        <f>ROUND('стор. 14'!F25/'стор. 16'!F25*100,1)</f>
        <v>107.7</v>
      </c>
      <c r="G25" s="45">
        <f>ROUND('стор. 14'!G25/'стор. 16'!G25*100,1)</f>
        <v>108.9</v>
      </c>
      <c r="H25" s="45">
        <f>ROUND('стор. 14'!H25/'стор. 16'!H25*100,1)</f>
        <v>104.5</v>
      </c>
      <c r="I25" s="45">
        <f>ROUND('стор. 14'!I25/'стор. 16'!I25*100,1)</f>
        <v>104.5</v>
      </c>
      <c r="J25" s="63">
        <f>ROUND('стор. 14'!J25/'стор. 16'!J25*100,1)</f>
        <v>104.4</v>
      </c>
      <c r="K25" s="3" t="s">
        <v>34</v>
      </c>
    </row>
    <row r="26" spans="1:11" ht="12" customHeight="1" x14ac:dyDescent="0.3">
      <c r="A26" s="47" t="s">
        <v>35</v>
      </c>
      <c r="B26" s="45">
        <f>ROUND('стор. 14'!B26/'стор. 16'!B26*100,1)</f>
        <v>114.1</v>
      </c>
      <c r="C26" s="45">
        <f>ROUND('стор. 14'!C26/'стор. 16'!C26*100,1)</f>
        <v>116.9</v>
      </c>
      <c r="D26" s="45">
        <f>ROUND('стор. 14'!D26/'стор. 16'!D26*100,1)</f>
        <v>101.6</v>
      </c>
      <c r="E26" s="45">
        <f>ROUND('стор. 14'!E26/'стор. 16'!E26*100,1)</f>
        <v>120.7</v>
      </c>
      <c r="F26" s="45">
        <f>ROUND('стор. 14'!F26/'стор. 16'!F26*100,1)</f>
        <v>122.3</v>
      </c>
      <c r="G26" s="45">
        <f>ROUND('стор. 14'!G26/'стор. 16'!G26*100,1)</f>
        <v>105.5</v>
      </c>
      <c r="H26" s="45">
        <f>ROUND('стор. 14'!H26/'стор. 16'!H26*100,1)</f>
        <v>99.4</v>
      </c>
      <c r="I26" s="45">
        <f>ROUND('стор. 14'!I26/'стор. 16'!I26*100,1)</f>
        <v>99.3</v>
      </c>
      <c r="J26" s="63">
        <f>ROUND('стор. 14'!J26/'стор. 16'!J26*100,1)</f>
        <v>99.5</v>
      </c>
      <c r="K26" s="3" t="s">
        <v>36</v>
      </c>
    </row>
    <row r="27" spans="1:11" ht="12" customHeight="1" x14ac:dyDescent="0.3">
      <c r="A27" s="47" t="s">
        <v>37</v>
      </c>
      <c r="B27" s="45">
        <f>ROUND('стор. 14'!B27/'стор. 16'!B27*100,1)</f>
        <v>101</v>
      </c>
      <c r="C27" s="45">
        <f>ROUND('стор. 14'!C27/'стор. 16'!C27*100,1)</f>
        <v>98.8</v>
      </c>
      <c r="D27" s="45">
        <f>ROUND('стор. 14'!D27/'стор. 16'!D27*100,1)</f>
        <v>109.8</v>
      </c>
      <c r="E27" s="45">
        <f>ROUND('стор. 14'!E27/'стор. 16'!E27*100,1)</f>
        <v>101.3</v>
      </c>
      <c r="F27" s="45">
        <f>ROUND('стор. 14'!F27/'стор. 16'!F27*100,1)</f>
        <v>99.1</v>
      </c>
      <c r="G27" s="45">
        <f>ROUND('стор. 14'!G27/'стор. 16'!G27*100,1)</f>
        <v>127.5</v>
      </c>
      <c r="H27" s="45">
        <f>ROUND('стор. 14'!H27/'стор. 16'!H27*100,1)</f>
        <v>100.6</v>
      </c>
      <c r="I27" s="45">
        <f>ROUND('стор. 14'!I27/'стор. 16'!I27*100,1)</f>
        <v>98.2</v>
      </c>
      <c r="J27" s="63">
        <f>ROUND('стор. 14'!J27/'стор. 16'!J27*100,1)</f>
        <v>105</v>
      </c>
      <c r="K27" s="3" t="s">
        <v>38</v>
      </c>
    </row>
    <row r="28" spans="1:11" ht="12" customHeight="1" x14ac:dyDescent="0.3">
      <c r="A28" s="47" t="s">
        <v>39</v>
      </c>
      <c r="B28" s="45">
        <f>ROUND('стор. 14'!B28/'стор. 16'!B28*100,1)</f>
        <v>119.6</v>
      </c>
      <c r="C28" s="45">
        <f>ROUND('стор. 14'!C28/'стор. 16'!C28*100,1)</f>
        <v>122.3</v>
      </c>
      <c r="D28" s="45">
        <f>ROUND('стор. 14'!D28/'стор. 16'!D28*100,1)</f>
        <v>109.4</v>
      </c>
      <c r="E28" s="45">
        <f>ROUND('стор. 14'!E28/'стор. 16'!E28*100,1)</f>
        <v>127.3</v>
      </c>
      <c r="F28" s="45">
        <f>ROUND('стор. 14'!F28/'стор. 16'!F28*100,1)</f>
        <v>129</v>
      </c>
      <c r="G28" s="45">
        <f>ROUND('стор. 14'!G28/'стор. 16'!G28*100,1)</f>
        <v>118.2</v>
      </c>
      <c r="H28" s="45">
        <f>ROUND('стор. 14'!H28/'стор. 16'!H28*100,1)</f>
        <v>109.1</v>
      </c>
      <c r="I28" s="45">
        <f>ROUND('стор. 14'!I28/'стор. 16'!I28*100,1)</f>
        <v>111.6</v>
      </c>
      <c r="J28" s="63">
        <f>ROUND('стор. 14'!J28/'стор. 16'!J28*100,1)</f>
        <v>102.7</v>
      </c>
      <c r="K28" s="3" t="s">
        <v>40</v>
      </c>
    </row>
    <row r="29" spans="1:11" ht="12" customHeight="1" x14ac:dyDescent="0.3">
      <c r="A29" s="47" t="s">
        <v>41</v>
      </c>
      <c r="B29" s="45">
        <f>ROUND('стор. 14'!B29/'стор. 16'!B29*100,1)</f>
        <v>117.3</v>
      </c>
      <c r="C29" s="45">
        <f>ROUND('стор. 14'!C29/'стор. 16'!C29*100,1)</f>
        <v>117.5</v>
      </c>
      <c r="D29" s="45">
        <f>ROUND('стор. 14'!D29/'стор. 16'!D29*100,1)</f>
        <v>116.9</v>
      </c>
      <c r="E29" s="45">
        <f>ROUND('стор. 14'!E29/'стор. 16'!E29*100,1)</f>
        <v>137.1</v>
      </c>
      <c r="F29" s="45">
        <f>ROUND('стор. 14'!F29/'стор. 16'!F29*100,1)</f>
        <v>131.69999999999999</v>
      </c>
      <c r="G29" s="45">
        <f>ROUND('стор. 14'!G29/'стор. 16'!G29*100,1)</f>
        <v>176.5</v>
      </c>
      <c r="H29" s="45">
        <f>ROUND('стор. 14'!H29/'стор. 16'!H29*100,1)</f>
        <v>101</v>
      </c>
      <c r="I29" s="45">
        <f>ROUND('стор. 14'!I29/'стор. 16'!I29*100,1)</f>
        <v>103.3</v>
      </c>
      <c r="J29" s="63">
        <f>ROUND('стор. 14'!J29/'стор. 16'!J29*100,1)</f>
        <v>94.6</v>
      </c>
      <c r="K29" s="3" t="s">
        <v>42</v>
      </c>
    </row>
    <row r="30" spans="1:11" ht="12" customHeight="1" x14ac:dyDescent="0.3">
      <c r="A30" s="47" t="s">
        <v>43</v>
      </c>
      <c r="B30" s="45">
        <f>ROUND('стор. 14'!B30/'стор. 16'!B30*100,1)</f>
        <v>102.9</v>
      </c>
      <c r="C30" s="45">
        <f>ROUND('стор. 14'!C30/'стор. 16'!C30*100,1)</f>
        <v>100.2</v>
      </c>
      <c r="D30" s="45">
        <f>ROUND('стор. 14'!D30/'стор. 16'!D30*100,1)</f>
        <v>112.3</v>
      </c>
      <c r="E30" s="45">
        <f>ROUND('стор. 14'!E30/'стор. 16'!E30*100,1)</f>
        <v>109.1</v>
      </c>
      <c r="F30" s="45">
        <f>ROUND('стор. 14'!F30/'стор. 16'!F30*100,1)</f>
        <v>105.3</v>
      </c>
      <c r="G30" s="45">
        <f>ROUND('стор. 14'!G30/'стор. 16'!G30*100,1)</f>
        <v>131.1</v>
      </c>
      <c r="H30" s="45">
        <f>ROUND('стор. 14'!H30/'стор. 16'!H30*100,1)</f>
        <v>92.9</v>
      </c>
      <c r="I30" s="45">
        <f>ROUND('стор. 14'!I30/'стор. 16'!I30*100,1)</f>
        <v>89.3</v>
      </c>
      <c r="J30" s="63">
        <f>ROUND('стор. 14'!J30/'стор. 16'!J30*100,1)</f>
        <v>99.5</v>
      </c>
      <c r="K30" s="3" t="s">
        <v>44</v>
      </c>
    </row>
    <row r="31" spans="1:11" ht="12" customHeight="1" x14ac:dyDescent="0.3">
      <c r="A31" s="47" t="s">
        <v>45</v>
      </c>
      <c r="B31" s="45">
        <f>ROUND('стор. 14'!B31/'стор. 16'!B31*100,1)</f>
        <v>106.2</v>
      </c>
      <c r="C31" s="45">
        <f>ROUND('стор. 14'!C31/'стор. 16'!C31*100,1)</f>
        <v>110.2</v>
      </c>
      <c r="D31" s="45">
        <f>ROUND('стор. 14'!D31/'стор. 16'!D31*100,1)</f>
        <v>99.1</v>
      </c>
      <c r="E31" s="45">
        <f>ROUND('стор. 14'!E31/'стор. 16'!E31*100,1)</f>
        <v>106.9</v>
      </c>
      <c r="F31" s="45">
        <f>ROUND('стор. 14'!F31/'стор. 16'!F31*100,1)</f>
        <v>111.3</v>
      </c>
      <c r="G31" s="45">
        <f>ROUND('стор. 14'!G31/'стор. 16'!G31*100,1)</f>
        <v>99.3</v>
      </c>
      <c r="H31" s="45">
        <f>ROUND('стор. 14'!H31/'стор. 16'!H31*100,1)</f>
        <v>103.5</v>
      </c>
      <c r="I31" s="45">
        <f>ROUND('стор. 14'!I31/'стор. 16'!I31*100,1)</f>
        <v>106.2</v>
      </c>
      <c r="J31" s="63">
        <f>ROUND('стор. 14'!J31/'стор. 16'!J31*100,1)</f>
        <v>98.2</v>
      </c>
      <c r="K31" s="3" t="s">
        <v>46</v>
      </c>
    </row>
    <row r="32" spans="1:11" ht="12" customHeight="1" x14ac:dyDescent="0.3">
      <c r="A32" s="47" t="s">
        <v>47</v>
      </c>
      <c r="B32" s="45">
        <f>ROUND('стор. 14'!B32/'стор. 16'!B32*100,1)</f>
        <v>103.2</v>
      </c>
      <c r="C32" s="45">
        <f>ROUND('стор. 14'!C32/'стор. 16'!C32*100,1)</f>
        <v>106.2</v>
      </c>
      <c r="D32" s="45">
        <f>ROUND('стор. 14'!D32/'стор. 16'!D32*100,1)</f>
        <v>97.6</v>
      </c>
      <c r="E32" s="45">
        <f>ROUND('стор. 14'!E32/'стор. 16'!E32*100,1)</f>
        <v>101.9</v>
      </c>
      <c r="F32" s="45">
        <f>ROUND('стор. 14'!F32/'стор. 16'!F32*100,1)</f>
        <v>110.1</v>
      </c>
      <c r="G32" s="45">
        <f>ROUND('стор. 14'!G32/'стор. 16'!G32*100,1)</f>
        <v>84.5</v>
      </c>
      <c r="H32" s="45">
        <f>ROUND('стор. 14'!H32/'стор. 16'!H32*100,1)</f>
        <v>103.7</v>
      </c>
      <c r="I32" s="45">
        <f>ROUND('стор. 14'!I32/'стор. 16'!I32*100,1)</f>
        <v>104.6</v>
      </c>
      <c r="J32" s="63">
        <f>ROUND('стор. 14'!J32/'стор. 16'!J32*100,1)</f>
        <v>102.2</v>
      </c>
      <c r="K32" s="3" t="s">
        <v>48</v>
      </c>
    </row>
    <row r="33" spans="1:11" ht="12" customHeight="1" x14ac:dyDescent="0.3">
      <c r="A33" s="51" t="s">
        <v>49</v>
      </c>
      <c r="B33" s="52">
        <f>ROUND('стор. 14'!B33/'стор. 16'!B33*100,1)</f>
        <v>102.5</v>
      </c>
      <c r="C33" s="52">
        <f>ROUND('стор. 14'!C33/'стор. 16'!C33*100,1)</f>
        <v>102.8</v>
      </c>
      <c r="D33" s="52">
        <f>ROUND('стор. 14'!D33/'стор. 16'!D33*100,1)</f>
        <v>101</v>
      </c>
      <c r="E33" s="52">
        <f>ROUND('стор. 14'!E33/'стор. 16'!E33*100,1)</f>
        <v>105.1</v>
      </c>
      <c r="F33" s="52">
        <f>ROUND('стор. 14'!F33/'стор. 16'!F33*100,1)</f>
        <v>105.5</v>
      </c>
      <c r="G33" s="52">
        <f>ROUND('стор. 14'!G33/'стор. 16'!G33*100,1)</f>
        <v>102</v>
      </c>
      <c r="H33" s="52">
        <f>ROUND('стор. 14'!H33/'стор. 16'!H33*100,1)</f>
        <v>97</v>
      </c>
      <c r="I33" s="52">
        <f>ROUND('стор. 14'!I33/'стор. 16'!I33*100,1)</f>
        <v>95.3</v>
      </c>
      <c r="J33" s="64">
        <f>ROUND('стор. 14'!J33/'стор. 16'!J33*100,1)</f>
        <v>100.3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A3" sqref="A3:K4"/>
    </sheetView>
  </sheetViews>
  <sheetFormatPr defaultRowHeight="14.4" x14ac:dyDescent="0.3"/>
  <cols>
    <col min="1" max="1" width="18.33203125" customWidth="1"/>
    <col min="2" max="2" width="14.5546875" customWidth="1"/>
    <col min="3" max="4" width="14.77734375" customWidth="1"/>
    <col min="5" max="5" width="14.33203125" customWidth="1"/>
    <col min="6" max="7" width="14.6640625" customWidth="1"/>
    <col min="8" max="8" width="14.109375" customWidth="1"/>
    <col min="9" max="10" width="14.44140625" customWidth="1"/>
    <col min="11" max="11" width="16.77734375" customWidth="1"/>
  </cols>
  <sheetData>
    <row r="1" spans="1:20" ht="15.6" x14ac:dyDescent="0.3">
      <c r="A1" s="82" t="s">
        <v>107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539990.60000000009</v>
      </c>
      <c r="C9" s="9">
        <f t="shared" si="0"/>
        <v>395765.40000000008</v>
      </c>
      <c r="D9" s="9">
        <f t="shared" si="0"/>
        <v>144225.20000000001</v>
      </c>
      <c r="E9" s="9">
        <f t="shared" si="0"/>
        <v>309819.8</v>
      </c>
      <c r="F9" s="9">
        <f>SUM(F10:F33)</f>
        <v>246705.80000000002</v>
      </c>
      <c r="G9" s="9">
        <f t="shared" ref="G9:J9" si="1">SUM(G10:G33)</f>
        <v>63114.000000000007</v>
      </c>
      <c r="H9" s="9">
        <f t="shared" si="1"/>
        <v>230170.80000000005</v>
      </c>
      <c r="I9" s="9">
        <f t="shared" si="1"/>
        <v>149059.59999999998</v>
      </c>
      <c r="J9" s="62">
        <f t="shared" si="1"/>
        <v>81111.200000000012</v>
      </c>
      <c r="K9" s="2" t="s">
        <v>2</v>
      </c>
    </row>
    <row r="10" spans="1:20" ht="12" customHeight="1" x14ac:dyDescent="0.3">
      <c r="A10" s="47" t="s">
        <v>3</v>
      </c>
      <c r="B10" s="10">
        <f>C10+D10</f>
        <v>36420.600000000006</v>
      </c>
      <c r="C10" s="10">
        <f>F10+I10</f>
        <v>27969.9</v>
      </c>
      <c r="D10" s="33">
        <f>G10+J10</f>
        <v>8450.7000000000007</v>
      </c>
      <c r="E10" s="7">
        <f>F10+G10</f>
        <v>22053.599999999999</v>
      </c>
      <c r="F10" s="7">
        <v>19091</v>
      </c>
      <c r="G10" s="33">
        <v>2962.6</v>
      </c>
      <c r="H10" s="10">
        <f>I10+J10</f>
        <v>14367</v>
      </c>
      <c r="I10" s="10">
        <v>8878.9</v>
      </c>
      <c r="J10" s="65">
        <v>5488.1</v>
      </c>
      <c r="K10" s="3" t="s">
        <v>4</v>
      </c>
    </row>
    <row r="11" spans="1:20" ht="12" customHeight="1" x14ac:dyDescent="0.3">
      <c r="A11" s="47" t="s">
        <v>5</v>
      </c>
      <c r="B11" s="10">
        <f t="shared" ref="B11:B33" si="2">C11+D11</f>
        <v>14300.6</v>
      </c>
      <c r="C11" s="10">
        <f t="shared" ref="C11:D33" si="3">F11+I11</f>
        <v>8860</v>
      </c>
      <c r="D11" s="33">
        <f t="shared" si="3"/>
        <v>5440.6</v>
      </c>
      <c r="E11" s="7">
        <f t="shared" ref="E11:E33" si="4">F11+G11</f>
        <v>5148</v>
      </c>
      <c r="F11" s="7">
        <v>3155.3</v>
      </c>
      <c r="G11" s="33">
        <v>1992.7</v>
      </c>
      <c r="H11" s="10">
        <f t="shared" ref="H11:H33" si="5">I11+J11</f>
        <v>9152.6</v>
      </c>
      <c r="I11" s="10">
        <v>5704.7</v>
      </c>
      <c r="J11" s="65">
        <v>3447.9</v>
      </c>
      <c r="K11" s="3" t="s">
        <v>6</v>
      </c>
    </row>
    <row r="12" spans="1:20" ht="12" customHeight="1" x14ac:dyDescent="0.3">
      <c r="A12" s="47" t="s">
        <v>7</v>
      </c>
      <c r="B12" s="10">
        <f t="shared" si="2"/>
        <v>28556.400000000001</v>
      </c>
      <c r="C12" s="10">
        <f t="shared" si="3"/>
        <v>18674.8</v>
      </c>
      <c r="D12" s="33">
        <f t="shared" si="3"/>
        <v>9881.6</v>
      </c>
      <c r="E12" s="7">
        <f t="shared" si="4"/>
        <v>17718.2</v>
      </c>
      <c r="F12" s="7">
        <v>10646.1</v>
      </c>
      <c r="G12" s="33">
        <v>7072.1</v>
      </c>
      <c r="H12" s="10">
        <f t="shared" si="5"/>
        <v>10838.2</v>
      </c>
      <c r="I12" s="10">
        <v>8028.7</v>
      </c>
      <c r="J12" s="65">
        <v>2809.5</v>
      </c>
      <c r="K12" s="3" t="s">
        <v>8</v>
      </c>
    </row>
    <row r="13" spans="1:20" ht="12" customHeight="1" x14ac:dyDescent="0.3">
      <c r="A13" s="47" t="s">
        <v>9</v>
      </c>
      <c r="B13" s="10">
        <f t="shared" si="2"/>
        <v>26154.300000000003</v>
      </c>
      <c r="C13" s="10">
        <f t="shared" si="3"/>
        <v>17626.2</v>
      </c>
      <c r="D13" s="33">
        <f t="shared" si="3"/>
        <v>8528.1</v>
      </c>
      <c r="E13" s="7">
        <f t="shared" si="4"/>
        <v>14028.6</v>
      </c>
      <c r="F13" s="7">
        <v>9050.1</v>
      </c>
      <c r="G13" s="33">
        <v>4978.5</v>
      </c>
      <c r="H13" s="10">
        <f t="shared" si="5"/>
        <v>12125.7</v>
      </c>
      <c r="I13" s="10">
        <v>8576.1</v>
      </c>
      <c r="J13" s="65">
        <v>3549.6</v>
      </c>
      <c r="K13" s="3" t="s">
        <v>10</v>
      </c>
    </row>
    <row r="14" spans="1:20" ht="12" customHeight="1" x14ac:dyDescent="0.3">
      <c r="A14" s="47" t="s">
        <v>11</v>
      </c>
      <c r="B14" s="10">
        <f t="shared" si="2"/>
        <v>19439.900000000001</v>
      </c>
      <c r="C14" s="10">
        <f t="shared" si="3"/>
        <v>13739.3</v>
      </c>
      <c r="D14" s="33">
        <f t="shared" si="3"/>
        <v>5700.6</v>
      </c>
      <c r="E14" s="7">
        <f t="shared" si="4"/>
        <v>9757.4</v>
      </c>
      <c r="F14" s="7">
        <v>8835.1</v>
      </c>
      <c r="G14" s="33">
        <v>922.3</v>
      </c>
      <c r="H14" s="10">
        <f t="shared" si="5"/>
        <v>9682.5</v>
      </c>
      <c r="I14" s="10">
        <v>4904.2</v>
      </c>
      <c r="J14" s="65">
        <v>4778.3</v>
      </c>
      <c r="K14" s="4" t="s">
        <v>12</v>
      </c>
    </row>
    <row r="15" spans="1:20" ht="12" customHeight="1" x14ac:dyDescent="0.3">
      <c r="A15" s="47" t="s">
        <v>13</v>
      </c>
      <c r="B15" s="10">
        <f t="shared" si="2"/>
        <v>8623.7999999999993</v>
      </c>
      <c r="C15" s="10">
        <f t="shared" si="3"/>
        <v>4534.7</v>
      </c>
      <c r="D15" s="33">
        <f t="shared" si="3"/>
        <v>4089.1</v>
      </c>
      <c r="E15" s="7">
        <f t="shared" si="4"/>
        <v>585.4</v>
      </c>
      <c r="F15" s="7">
        <v>443.9</v>
      </c>
      <c r="G15" s="33">
        <v>141.5</v>
      </c>
      <c r="H15" s="10">
        <f t="shared" si="5"/>
        <v>8038.4</v>
      </c>
      <c r="I15" s="10">
        <v>4090.8</v>
      </c>
      <c r="J15" s="65">
        <v>3947.6</v>
      </c>
      <c r="K15" s="3" t="s">
        <v>14</v>
      </c>
    </row>
    <row r="16" spans="1:20" ht="12" customHeight="1" x14ac:dyDescent="0.3">
      <c r="A16" s="47" t="s">
        <v>15</v>
      </c>
      <c r="B16" s="10">
        <f t="shared" si="2"/>
        <v>18127.599999999999</v>
      </c>
      <c r="C16" s="10">
        <f t="shared" si="3"/>
        <v>13780.7</v>
      </c>
      <c r="D16" s="33">
        <f t="shared" si="3"/>
        <v>4346.8999999999996</v>
      </c>
      <c r="E16" s="7">
        <f t="shared" si="4"/>
        <v>10133.200000000001</v>
      </c>
      <c r="F16" s="7">
        <v>8246</v>
      </c>
      <c r="G16" s="33">
        <v>1887.2</v>
      </c>
      <c r="H16" s="10">
        <f t="shared" si="5"/>
        <v>7994.4</v>
      </c>
      <c r="I16" s="10">
        <v>5534.7</v>
      </c>
      <c r="J16" s="65">
        <v>2459.6999999999998</v>
      </c>
      <c r="K16" s="3" t="s">
        <v>16</v>
      </c>
    </row>
    <row r="17" spans="1:11" ht="12" customHeight="1" x14ac:dyDescent="0.3">
      <c r="A17" s="47" t="s">
        <v>17</v>
      </c>
      <c r="B17" s="10">
        <f t="shared" si="2"/>
        <v>12380.8</v>
      </c>
      <c r="C17" s="10">
        <f t="shared" si="3"/>
        <v>6444.4</v>
      </c>
      <c r="D17" s="33">
        <f t="shared" si="3"/>
        <v>5936.4</v>
      </c>
      <c r="E17" s="7">
        <f t="shared" si="4"/>
        <v>4314.3</v>
      </c>
      <c r="F17" s="7">
        <v>2393</v>
      </c>
      <c r="G17" s="33">
        <v>1921.3</v>
      </c>
      <c r="H17" s="10">
        <f t="shared" si="5"/>
        <v>8066.5</v>
      </c>
      <c r="I17" s="10">
        <v>4051.4</v>
      </c>
      <c r="J17" s="65">
        <v>4015.1</v>
      </c>
      <c r="K17" s="3" t="s">
        <v>18</v>
      </c>
    </row>
    <row r="18" spans="1:11" ht="12" customHeight="1" x14ac:dyDescent="0.3">
      <c r="A18" s="47" t="s">
        <v>19</v>
      </c>
      <c r="B18" s="10">
        <f t="shared" si="2"/>
        <v>35863.800000000003</v>
      </c>
      <c r="C18" s="10">
        <f t="shared" si="3"/>
        <v>23881.600000000002</v>
      </c>
      <c r="D18" s="33">
        <f t="shared" si="3"/>
        <v>11982.2</v>
      </c>
      <c r="E18" s="7">
        <f t="shared" si="4"/>
        <v>25693.5</v>
      </c>
      <c r="F18" s="7">
        <v>16779.900000000001</v>
      </c>
      <c r="G18" s="33">
        <v>8913.6</v>
      </c>
      <c r="H18" s="10">
        <f t="shared" si="5"/>
        <v>10170.299999999999</v>
      </c>
      <c r="I18" s="10">
        <v>7101.7</v>
      </c>
      <c r="J18" s="65">
        <v>3068.6</v>
      </c>
      <c r="K18" s="3" t="s">
        <v>20</v>
      </c>
    </row>
    <row r="19" spans="1:11" ht="12" customHeight="1" x14ac:dyDescent="0.3">
      <c r="A19" s="47" t="s">
        <v>21</v>
      </c>
      <c r="B19" s="10">
        <f t="shared" si="2"/>
        <v>24069.1</v>
      </c>
      <c r="C19" s="10">
        <f t="shared" si="3"/>
        <v>20066</v>
      </c>
      <c r="D19" s="33">
        <f t="shared" si="3"/>
        <v>4003.1000000000004</v>
      </c>
      <c r="E19" s="7">
        <f t="shared" si="4"/>
        <v>15795.800000000001</v>
      </c>
      <c r="F19" s="7">
        <v>14897.1</v>
      </c>
      <c r="G19" s="33">
        <v>898.7</v>
      </c>
      <c r="H19" s="10">
        <f t="shared" si="5"/>
        <v>8273.2999999999993</v>
      </c>
      <c r="I19" s="10">
        <v>5168.8999999999996</v>
      </c>
      <c r="J19" s="65">
        <v>3104.4</v>
      </c>
      <c r="K19" s="3" t="s">
        <v>22</v>
      </c>
    </row>
    <row r="20" spans="1:11" ht="12" customHeight="1" x14ac:dyDescent="0.3">
      <c r="A20" s="47" t="s">
        <v>23</v>
      </c>
      <c r="B20" s="10">
        <f t="shared" si="2"/>
        <v>16116.1</v>
      </c>
      <c r="C20" s="10">
        <f t="shared" si="3"/>
        <v>12371.2</v>
      </c>
      <c r="D20" s="33">
        <f t="shared" si="3"/>
        <v>3744.9</v>
      </c>
      <c r="E20" s="7">
        <f t="shared" si="4"/>
        <v>10118.799999999999</v>
      </c>
      <c r="F20" s="7">
        <v>8491.4</v>
      </c>
      <c r="G20" s="33">
        <v>1627.4</v>
      </c>
      <c r="H20" s="10">
        <f t="shared" si="5"/>
        <v>5997.3</v>
      </c>
      <c r="I20" s="10">
        <v>3879.8</v>
      </c>
      <c r="J20" s="65">
        <v>2117.5</v>
      </c>
      <c r="K20" s="3" t="s">
        <v>24</v>
      </c>
    </row>
    <row r="21" spans="1:11" ht="12" customHeight="1" x14ac:dyDescent="0.3">
      <c r="A21" s="47" t="s">
        <v>25</v>
      </c>
      <c r="B21" s="10">
        <f t="shared" si="2"/>
        <v>19685.5</v>
      </c>
      <c r="C21" s="10">
        <f t="shared" si="3"/>
        <v>12610.9</v>
      </c>
      <c r="D21" s="33">
        <f t="shared" si="3"/>
        <v>7074.5999999999995</v>
      </c>
      <c r="E21" s="7">
        <f t="shared" si="4"/>
        <v>7182.4</v>
      </c>
      <c r="F21" s="7">
        <v>5205.2</v>
      </c>
      <c r="G21" s="33">
        <v>1977.2</v>
      </c>
      <c r="H21" s="10">
        <f t="shared" si="5"/>
        <v>12503.099999999999</v>
      </c>
      <c r="I21" s="10">
        <v>7405.7</v>
      </c>
      <c r="J21" s="65">
        <v>5097.3999999999996</v>
      </c>
      <c r="K21" s="3" t="s">
        <v>26</v>
      </c>
    </row>
    <row r="22" spans="1:11" ht="12" customHeight="1" x14ac:dyDescent="0.3">
      <c r="A22" s="47" t="s">
        <v>27</v>
      </c>
      <c r="B22" s="10">
        <f t="shared" si="2"/>
        <v>18055</v>
      </c>
      <c r="C22" s="10">
        <f t="shared" si="3"/>
        <v>14241.2</v>
      </c>
      <c r="D22" s="33">
        <f t="shared" si="3"/>
        <v>3813.8</v>
      </c>
      <c r="E22" s="7">
        <f t="shared" si="4"/>
        <v>9980.1999999999989</v>
      </c>
      <c r="F22" s="7">
        <v>9155.9</v>
      </c>
      <c r="G22" s="33">
        <v>824.3</v>
      </c>
      <c r="H22" s="10">
        <f t="shared" si="5"/>
        <v>8074.8</v>
      </c>
      <c r="I22" s="10">
        <v>5085.3</v>
      </c>
      <c r="J22" s="65">
        <v>2989.5</v>
      </c>
      <c r="K22" s="3" t="s">
        <v>28</v>
      </c>
    </row>
    <row r="23" spans="1:11" ht="12" customHeight="1" x14ac:dyDescent="0.3">
      <c r="A23" s="47" t="s">
        <v>29</v>
      </c>
      <c r="B23" s="10">
        <f t="shared" si="2"/>
        <v>21645</v>
      </c>
      <c r="C23" s="10">
        <f t="shared" si="3"/>
        <v>17342.099999999999</v>
      </c>
      <c r="D23" s="33">
        <f t="shared" si="3"/>
        <v>4302.9000000000005</v>
      </c>
      <c r="E23" s="7">
        <f t="shared" si="4"/>
        <v>10726.9</v>
      </c>
      <c r="F23" s="7">
        <v>10123.299999999999</v>
      </c>
      <c r="G23" s="33">
        <v>603.6</v>
      </c>
      <c r="H23" s="10">
        <f t="shared" si="5"/>
        <v>10918.1</v>
      </c>
      <c r="I23" s="10">
        <v>7218.8</v>
      </c>
      <c r="J23" s="65">
        <v>3699.3</v>
      </c>
      <c r="K23" s="3" t="s">
        <v>30</v>
      </c>
    </row>
    <row r="24" spans="1:11" ht="12" customHeight="1" x14ac:dyDescent="0.3">
      <c r="A24" s="47" t="s">
        <v>31</v>
      </c>
      <c r="B24" s="10">
        <f t="shared" si="2"/>
        <v>34478.699999999997</v>
      </c>
      <c r="C24" s="10">
        <f t="shared" si="3"/>
        <v>27770.6</v>
      </c>
      <c r="D24" s="33">
        <f t="shared" si="3"/>
        <v>6708.1</v>
      </c>
      <c r="E24" s="7">
        <f t="shared" si="4"/>
        <v>23303</v>
      </c>
      <c r="F24" s="7">
        <v>19590.599999999999</v>
      </c>
      <c r="G24" s="33">
        <v>3712.4</v>
      </c>
      <c r="H24" s="10">
        <f t="shared" si="5"/>
        <v>11175.7</v>
      </c>
      <c r="I24" s="10">
        <v>8180</v>
      </c>
      <c r="J24" s="65">
        <v>2995.7</v>
      </c>
      <c r="K24" s="3" t="s">
        <v>32</v>
      </c>
    </row>
    <row r="25" spans="1:11" ht="12" customHeight="1" x14ac:dyDescent="0.3">
      <c r="A25" s="47" t="s">
        <v>33</v>
      </c>
      <c r="B25" s="10">
        <f t="shared" si="2"/>
        <v>14484.1</v>
      </c>
      <c r="C25" s="10">
        <f t="shared" si="3"/>
        <v>10041.5</v>
      </c>
      <c r="D25" s="33">
        <f t="shared" si="3"/>
        <v>4442.6000000000004</v>
      </c>
      <c r="E25" s="7">
        <f t="shared" si="4"/>
        <v>5069.2000000000007</v>
      </c>
      <c r="F25" s="7">
        <v>4103.6000000000004</v>
      </c>
      <c r="G25" s="33">
        <v>965.6</v>
      </c>
      <c r="H25" s="10">
        <f t="shared" si="5"/>
        <v>9414.9</v>
      </c>
      <c r="I25" s="10">
        <v>5937.9</v>
      </c>
      <c r="J25" s="65">
        <v>3477</v>
      </c>
      <c r="K25" s="3" t="s">
        <v>34</v>
      </c>
    </row>
    <row r="26" spans="1:11" ht="12" customHeight="1" x14ac:dyDescent="0.3">
      <c r="A26" s="47" t="s">
        <v>35</v>
      </c>
      <c r="B26" s="10">
        <f t="shared" si="2"/>
        <v>21952.399999999998</v>
      </c>
      <c r="C26" s="10">
        <f t="shared" si="3"/>
        <v>17884.099999999999</v>
      </c>
      <c r="D26" s="33">
        <f t="shared" si="3"/>
        <v>4068.3</v>
      </c>
      <c r="E26" s="7">
        <f t="shared" si="4"/>
        <v>15107.3</v>
      </c>
      <c r="F26" s="7">
        <v>13679</v>
      </c>
      <c r="G26" s="33">
        <v>1428.3</v>
      </c>
      <c r="H26" s="10">
        <f t="shared" si="5"/>
        <v>6845.1</v>
      </c>
      <c r="I26" s="10">
        <v>4205.1000000000004</v>
      </c>
      <c r="J26" s="65">
        <v>2640</v>
      </c>
      <c r="K26" s="3" t="s">
        <v>36</v>
      </c>
    </row>
    <row r="27" spans="1:11" ht="12" customHeight="1" x14ac:dyDescent="0.3">
      <c r="A27" s="47" t="s">
        <v>37</v>
      </c>
      <c r="B27" s="10">
        <f t="shared" si="2"/>
        <v>20132.2</v>
      </c>
      <c r="C27" s="10">
        <f t="shared" si="3"/>
        <v>16097.5</v>
      </c>
      <c r="D27" s="33">
        <f t="shared" si="3"/>
        <v>4034.7000000000003</v>
      </c>
      <c r="E27" s="7">
        <f t="shared" si="4"/>
        <v>11078.5</v>
      </c>
      <c r="F27" s="7">
        <v>10222.6</v>
      </c>
      <c r="G27" s="33">
        <v>855.9</v>
      </c>
      <c r="H27" s="10">
        <f t="shared" si="5"/>
        <v>9053.7000000000007</v>
      </c>
      <c r="I27" s="10">
        <v>5874.9</v>
      </c>
      <c r="J27" s="65">
        <v>3178.8</v>
      </c>
      <c r="K27" s="3" t="s">
        <v>38</v>
      </c>
    </row>
    <row r="28" spans="1:11" ht="12" customHeight="1" x14ac:dyDescent="0.3">
      <c r="A28" s="47" t="s">
        <v>39</v>
      </c>
      <c r="B28" s="10">
        <f t="shared" si="2"/>
        <v>30732.400000000001</v>
      </c>
      <c r="C28" s="10">
        <f t="shared" si="3"/>
        <v>24327.4</v>
      </c>
      <c r="D28" s="33">
        <f t="shared" si="3"/>
        <v>6405</v>
      </c>
      <c r="E28" s="7">
        <f t="shared" si="4"/>
        <v>17782.8</v>
      </c>
      <c r="F28" s="7">
        <v>15034.4</v>
      </c>
      <c r="G28" s="33">
        <v>2748.4</v>
      </c>
      <c r="H28" s="10">
        <f t="shared" si="5"/>
        <v>12949.6</v>
      </c>
      <c r="I28" s="10">
        <v>9293</v>
      </c>
      <c r="J28" s="65">
        <v>3656.6</v>
      </c>
      <c r="K28" s="3" t="s">
        <v>40</v>
      </c>
    </row>
    <row r="29" spans="1:11" ht="12" customHeight="1" x14ac:dyDescent="0.3">
      <c r="A29" s="47" t="s">
        <v>41</v>
      </c>
      <c r="B29" s="10">
        <f t="shared" si="2"/>
        <v>20306</v>
      </c>
      <c r="C29" s="10">
        <f t="shared" si="3"/>
        <v>16221.2</v>
      </c>
      <c r="D29" s="33">
        <f t="shared" si="3"/>
        <v>4084.8</v>
      </c>
      <c r="E29" s="7">
        <f t="shared" si="4"/>
        <v>9192.7999999999993</v>
      </c>
      <c r="F29" s="7">
        <v>8081</v>
      </c>
      <c r="G29" s="33">
        <v>1111.8</v>
      </c>
      <c r="H29" s="10">
        <f t="shared" si="5"/>
        <v>11113.2</v>
      </c>
      <c r="I29" s="10">
        <v>8140.2</v>
      </c>
      <c r="J29" s="65">
        <v>2973</v>
      </c>
      <c r="K29" s="3" t="s">
        <v>42</v>
      </c>
    </row>
    <row r="30" spans="1:11" ht="12" customHeight="1" x14ac:dyDescent="0.3">
      <c r="A30" s="47" t="s">
        <v>43</v>
      </c>
      <c r="B30" s="10">
        <f t="shared" si="2"/>
        <v>28754.400000000001</v>
      </c>
      <c r="C30" s="10">
        <f t="shared" si="3"/>
        <v>22374.300000000003</v>
      </c>
      <c r="D30" s="33">
        <f t="shared" si="3"/>
        <v>6380.1</v>
      </c>
      <c r="E30" s="7">
        <f t="shared" si="4"/>
        <v>17790.900000000001</v>
      </c>
      <c r="F30" s="7">
        <v>15212.7</v>
      </c>
      <c r="G30" s="33">
        <v>2578.1999999999998</v>
      </c>
      <c r="H30" s="10">
        <f t="shared" si="5"/>
        <v>10963.5</v>
      </c>
      <c r="I30" s="10">
        <v>7161.6</v>
      </c>
      <c r="J30" s="65">
        <v>3801.9</v>
      </c>
      <c r="K30" s="3" t="s">
        <v>44</v>
      </c>
    </row>
    <row r="31" spans="1:11" ht="12" customHeight="1" x14ac:dyDescent="0.3">
      <c r="A31" s="47" t="s">
        <v>45</v>
      </c>
      <c r="B31" s="10">
        <f t="shared" si="2"/>
        <v>35650.299999999996</v>
      </c>
      <c r="C31" s="10">
        <f t="shared" si="3"/>
        <v>22830.699999999997</v>
      </c>
      <c r="D31" s="33">
        <f t="shared" si="3"/>
        <v>12819.599999999999</v>
      </c>
      <c r="E31" s="7">
        <f t="shared" si="4"/>
        <v>28008.899999999998</v>
      </c>
      <c r="F31" s="7">
        <v>17774.599999999999</v>
      </c>
      <c r="G31" s="33">
        <v>10234.299999999999</v>
      </c>
      <c r="H31" s="10">
        <f t="shared" si="5"/>
        <v>7641.4000000000005</v>
      </c>
      <c r="I31" s="10">
        <v>5056.1000000000004</v>
      </c>
      <c r="J31" s="65">
        <v>2585.3000000000002</v>
      </c>
      <c r="K31" s="3" t="s">
        <v>46</v>
      </c>
    </row>
    <row r="32" spans="1:11" ht="12" customHeight="1" x14ac:dyDescent="0.3">
      <c r="A32" s="47" t="s">
        <v>47</v>
      </c>
      <c r="B32" s="10">
        <f t="shared" si="2"/>
        <v>9891.4</v>
      </c>
      <c r="C32" s="10">
        <f t="shared" si="3"/>
        <v>6398.4</v>
      </c>
      <c r="D32" s="33">
        <f t="shared" si="3"/>
        <v>3493</v>
      </c>
      <c r="E32" s="7">
        <f t="shared" si="4"/>
        <v>2853.3</v>
      </c>
      <c r="F32" s="7">
        <v>1946.1</v>
      </c>
      <c r="G32" s="33">
        <v>907.2</v>
      </c>
      <c r="H32" s="10">
        <f t="shared" si="5"/>
        <v>7038.1</v>
      </c>
      <c r="I32" s="10">
        <v>4452.3</v>
      </c>
      <c r="J32" s="65">
        <v>2585.8000000000002</v>
      </c>
      <c r="K32" s="3" t="s">
        <v>48</v>
      </c>
    </row>
    <row r="33" spans="1:11" ht="12" customHeight="1" x14ac:dyDescent="0.3">
      <c r="A33" s="51" t="s">
        <v>49</v>
      </c>
      <c r="B33" s="52">
        <f t="shared" si="2"/>
        <v>24170.2</v>
      </c>
      <c r="C33" s="52">
        <f t="shared" si="3"/>
        <v>19676.7</v>
      </c>
      <c r="D33" s="54">
        <f t="shared" si="3"/>
        <v>4493.5</v>
      </c>
      <c r="E33" s="55">
        <f t="shared" si="4"/>
        <v>16396.8</v>
      </c>
      <c r="F33" s="55">
        <v>14547.9</v>
      </c>
      <c r="G33" s="56">
        <v>1848.9</v>
      </c>
      <c r="H33" s="52">
        <f t="shared" si="5"/>
        <v>7773.4</v>
      </c>
      <c r="I33" s="52">
        <v>5128.8</v>
      </c>
      <c r="J33" s="66">
        <v>2644.6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E6" sqref="E6:G6"/>
    </sheetView>
  </sheetViews>
  <sheetFormatPr defaultRowHeight="14.4" x14ac:dyDescent="0.3"/>
  <cols>
    <col min="1" max="1" width="18.109375" customWidth="1"/>
    <col min="2" max="2" width="14" customWidth="1"/>
    <col min="3" max="4" width="14.77734375" customWidth="1"/>
    <col min="5" max="5" width="14.33203125" customWidth="1"/>
    <col min="6" max="7" width="14.6640625" customWidth="1"/>
    <col min="8" max="8" width="14" customWidth="1"/>
    <col min="9" max="9" width="14.88671875" customWidth="1"/>
    <col min="10" max="10" width="14.33203125" customWidth="1"/>
    <col min="11" max="11" width="17.88671875" customWidth="1"/>
  </cols>
  <sheetData>
    <row r="1" spans="1:20" ht="15.6" x14ac:dyDescent="0.3">
      <c r="A1" s="82" t="s">
        <v>106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>ROUND('стор. 16'!B9/'стор. 18'!B9*100,1)</f>
        <v>96.1</v>
      </c>
      <c r="C9" s="9">
        <f>ROUND('стор. 16'!C9/'стор. 18'!C9*100,1)</f>
        <v>93.3</v>
      </c>
      <c r="D9" s="9">
        <f>ROUND('стор. 16'!D9/'стор. 18'!D9*100,1)</f>
        <v>104.9</v>
      </c>
      <c r="E9" s="9">
        <f>ROUND('стор. 16'!E9/'стор. 18'!E9*100,1)</f>
        <v>94.1</v>
      </c>
      <c r="F9" s="9">
        <f>ROUND('стор. 16'!F9/'стор. 18'!F9*100,1)</f>
        <v>91</v>
      </c>
      <c r="G9" s="9">
        <f>ROUND('стор. 16'!G9/'стор. 18'!G9*100,1)</f>
        <v>108.1</v>
      </c>
      <c r="H9" s="9">
        <f>ROUND('стор. 16'!H9/'стор. 18'!H9*100,1)</f>
        <v>99</v>
      </c>
      <c r="I9" s="9">
        <f>ROUND('стор. 16'!I9/'стор. 18'!I9*100,1)</f>
        <v>97.2</v>
      </c>
      <c r="J9" s="62">
        <f>ROUND('стор. 16'!J9/'стор. 18'!J9*100,1)</f>
        <v>102.5</v>
      </c>
      <c r="K9" s="2" t="s">
        <v>2</v>
      </c>
    </row>
    <row r="10" spans="1:20" ht="12" customHeight="1" x14ac:dyDescent="0.3">
      <c r="A10" s="47" t="s">
        <v>3</v>
      </c>
      <c r="B10" s="45">
        <f>ROUND('стор. 16'!B10/'стор. 18'!B10*100,1)</f>
        <v>96.4</v>
      </c>
      <c r="C10" s="45">
        <f>ROUND('стор. 16'!C10/'стор. 18'!C10*100,1)</f>
        <v>92.8</v>
      </c>
      <c r="D10" s="45">
        <f>ROUND('стор. 16'!D10/'стор. 18'!D10*100,1)</f>
        <v>110.7</v>
      </c>
      <c r="E10" s="45">
        <f>ROUND('стор. 16'!E10/'стор. 18'!E10*100,1)</f>
        <v>95.3</v>
      </c>
      <c r="F10" s="45">
        <f>ROUND('стор. 16'!F10/'стор. 18'!F10*100,1)</f>
        <v>91.2</v>
      </c>
      <c r="G10" s="45">
        <f>ROUND('стор. 16'!G10/'стор. 18'!G10*100,1)</f>
        <v>134.5</v>
      </c>
      <c r="H10" s="45">
        <f>ROUND('стор. 16'!H10/'стор. 18'!H10*100,1)</f>
        <v>98.1</v>
      </c>
      <c r="I10" s="45">
        <f>ROUND('стор. 16'!I10/'стор. 18'!I10*100,1)</f>
        <v>96.4</v>
      </c>
      <c r="J10" s="63">
        <f>ROUND('стор. 16'!J10/'стор. 18'!J10*100,1)</f>
        <v>101</v>
      </c>
      <c r="K10" s="3" t="s">
        <v>4</v>
      </c>
    </row>
    <row r="11" spans="1:20" ht="12" customHeight="1" x14ac:dyDescent="0.3">
      <c r="A11" s="47" t="s">
        <v>5</v>
      </c>
      <c r="B11" s="45">
        <f>ROUND('стор. 16'!B11/'стор. 18'!B11*100,1)</f>
        <v>107.2</v>
      </c>
      <c r="C11" s="45">
        <f>ROUND('стор. 16'!C11/'стор. 18'!C11*100,1)</f>
        <v>108.4</v>
      </c>
      <c r="D11" s="45">
        <f>ROUND('стор. 16'!D11/'стор. 18'!D11*100,1)</f>
        <v>105.4</v>
      </c>
      <c r="E11" s="45">
        <f>ROUND('стор. 16'!E11/'стор. 18'!E11*100,1)</f>
        <v>113.2</v>
      </c>
      <c r="F11" s="45">
        <f>ROUND('стор. 16'!F11/'стор. 18'!F11*100,1)</f>
        <v>114</v>
      </c>
      <c r="G11" s="45">
        <f>ROUND('стор. 16'!G11/'стор. 18'!G11*100,1)</f>
        <v>111.8</v>
      </c>
      <c r="H11" s="45">
        <f>ROUND('стор. 16'!H11/'стор. 18'!H11*100,1)</f>
        <v>104.1</v>
      </c>
      <c r="I11" s="45">
        <f>ROUND('стор. 16'!I11/'стор. 18'!I11*100,1)</f>
        <v>105.5</v>
      </c>
      <c r="J11" s="63">
        <f>ROUND('стор. 16'!J11/'стор. 18'!J11*100,1)</f>
        <v>102</v>
      </c>
      <c r="K11" s="3" t="s">
        <v>6</v>
      </c>
    </row>
    <row r="12" spans="1:20" ht="12" customHeight="1" x14ac:dyDescent="0.3">
      <c r="A12" s="47" t="s">
        <v>7</v>
      </c>
      <c r="B12" s="45">
        <f>ROUND('стор. 16'!B12/'стор. 18'!B12*100,1)</f>
        <v>79.900000000000006</v>
      </c>
      <c r="C12" s="45">
        <f>ROUND('стор. 16'!C12/'стор. 18'!C12*100,1)</f>
        <v>71.5</v>
      </c>
      <c r="D12" s="45">
        <f>ROUND('стор. 16'!D12/'стор. 18'!D12*100,1)</f>
        <v>102.3</v>
      </c>
      <c r="E12" s="45">
        <f>ROUND('стор. 16'!E12/'стор. 18'!E12*100,1)</f>
        <v>76.099999999999994</v>
      </c>
      <c r="F12" s="45">
        <f>ROUND('стор. 16'!F12/'стор. 18'!F12*100,1)</f>
        <v>64.599999999999994</v>
      </c>
      <c r="G12" s="45">
        <f>ROUND('стор. 16'!G12/'стор. 18'!G12*100,1)</f>
        <v>104.1</v>
      </c>
      <c r="H12" s="45">
        <f>ROUND('стор. 16'!H12/'стор. 18'!H12*100,1)</f>
        <v>86.9</v>
      </c>
      <c r="I12" s="45">
        <f>ROUND('стор. 16'!I12/'стор. 18'!I12*100,1)</f>
        <v>83.5</v>
      </c>
      <c r="J12" s="63">
        <f>ROUND('стор. 16'!J12/'стор. 18'!J12*100,1)</f>
        <v>98</v>
      </c>
      <c r="K12" s="3" t="s">
        <v>8</v>
      </c>
    </row>
    <row r="13" spans="1:20" ht="12" customHeight="1" x14ac:dyDescent="0.3">
      <c r="A13" s="47" t="s">
        <v>9</v>
      </c>
      <c r="B13" s="45">
        <f>ROUND('стор. 16'!B13/'стор. 18'!B13*100,1)</f>
        <v>95</v>
      </c>
      <c r="C13" s="45">
        <f>ROUND('стор. 16'!C13/'стор. 18'!C13*100,1)</f>
        <v>90.9</v>
      </c>
      <c r="D13" s="45">
        <f>ROUND('стор. 16'!D13/'стор. 18'!D13*100,1)</f>
        <v>104.6</v>
      </c>
      <c r="E13" s="45">
        <f>ROUND('стор. 16'!E13/'стор. 18'!E13*100,1)</f>
        <v>90.7</v>
      </c>
      <c r="F13" s="45">
        <f>ROUND('стор. 16'!F13/'стор. 18'!F13*100,1)</f>
        <v>84.9</v>
      </c>
      <c r="G13" s="45">
        <f>ROUND('стор. 16'!G13/'стор. 18'!G13*100,1)</f>
        <v>103.6</v>
      </c>
      <c r="H13" s="45">
        <f>ROUND('стор. 16'!H13/'стор. 18'!H13*100,1)</f>
        <v>100.5</v>
      </c>
      <c r="I13" s="45">
        <f>ROUND('стор. 16'!I13/'стор. 18'!I13*100,1)</f>
        <v>98.3</v>
      </c>
      <c r="J13" s="63">
        <f>ROUND('стор. 16'!J13/'стор. 18'!J13*100,1)</f>
        <v>106.1</v>
      </c>
      <c r="K13" s="3" t="s">
        <v>10</v>
      </c>
    </row>
    <row r="14" spans="1:20" ht="12" customHeight="1" x14ac:dyDescent="0.3">
      <c r="A14" s="47" t="s">
        <v>11</v>
      </c>
      <c r="B14" s="45">
        <f>ROUND('стор. 16'!B14/'стор. 18'!B14*100,1)</f>
        <v>110.2</v>
      </c>
      <c r="C14" s="45">
        <f>ROUND('стор. 16'!C14/'стор. 18'!C14*100,1)</f>
        <v>112.4</v>
      </c>
      <c r="D14" s="45">
        <f>ROUND('стор. 16'!D14/'стор. 18'!D14*100,1)</f>
        <v>105.4</v>
      </c>
      <c r="E14" s="45">
        <f>ROUND('стор. 16'!E14/'стор. 18'!E14*100,1)</f>
        <v>117</v>
      </c>
      <c r="F14" s="45">
        <f>ROUND('стор. 16'!F14/'стор. 18'!F14*100,1)</f>
        <v>117.7</v>
      </c>
      <c r="G14" s="45">
        <f>ROUND('стор. 16'!G14/'стор. 18'!G14*100,1)</f>
        <v>110.9</v>
      </c>
      <c r="H14" s="45">
        <f>ROUND('стор. 16'!H14/'стор. 18'!H14*100,1)</f>
        <v>104.1</v>
      </c>
      <c r="I14" s="45">
        <f>ROUND('стор. 16'!I14/'стор. 18'!I14*100,1)</f>
        <v>103.9</v>
      </c>
      <c r="J14" s="63">
        <f>ROUND('стор. 16'!J14/'стор. 18'!J14*100,1)</f>
        <v>104.4</v>
      </c>
      <c r="K14" s="4" t="s">
        <v>12</v>
      </c>
    </row>
    <row r="15" spans="1:20" ht="12" customHeight="1" x14ac:dyDescent="0.3">
      <c r="A15" s="47" t="s">
        <v>13</v>
      </c>
      <c r="B15" s="45">
        <f>ROUND('стор. 16'!B15/'стор. 18'!B15*100,1)</f>
        <v>104.2</v>
      </c>
      <c r="C15" s="45">
        <f>ROUND('стор. 16'!C15/'стор. 18'!C15*100,1)</f>
        <v>105.8</v>
      </c>
      <c r="D15" s="45">
        <f>ROUND('стор. 16'!D15/'стор. 18'!D15*100,1)</f>
        <v>102.5</v>
      </c>
      <c r="E15" s="45">
        <f>ROUND('стор. 16'!E15/'стор. 18'!E15*100,1)</f>
        <v>113.6</v>
      </c>
      <c r="F15" s="45">
        <f>ROUND('стор. 16'!F15/'стор. 18'!F15*100,1)</f>
        <v>115.1</v>
      </c>
      <c r="G15" s="45">
        <f>ROUND('стор. 16'!G15/'стор. 18'!G15*100,1)</f>
        <v>109.3</v>
      </c>
      <c r="H15" s="45">
        <f>ROUND('стор. 16'!H15/'стор. 18'!H15*100,1)</f>
        <v>103.6</v>
      </c>
      <c r="I15" s="45">
        <f>ROUND('стор. 16'!I15/'стор. 18'!I15*100,1)</f>
        <v>104.9</v>
      </c>
      <c r="J15" s="63">
        <f>ROUND('стор. 16'!J15/'стор. 18'!J15*100,1)</f>
        <v>102.3</v>
      </c>
      <c r="K15" s="3" t="s">
        <v>14</v>
      </c>
    </row>
    <row r="16" spans="1:20" ht="12" customHeight="1" x14ac:dyDescent="0.3">
      <c r="A16" s="47" t="s">
        <v>15</v>
      </c>
      <c r="B16" s="45">
        <f>ROUND('стор. 16'!B16/'стор. 18'!B16*100,1)</f>
        <v>81.3</v>
      </c>
      <c r="C16" s="45">
        <f>ROUND('стор. 16'!C16/'стор. 18'!C16*100,1)</f>
        <v>75.8</v>
      </c>
      <c r="D16" s="45">
        <f>ROUND('стор. 16'!D16/'стор. 18'!D16*100,1)</f>
        <v>105</v>
      </c>
      <c r="E16" s="45">
        <f>ROUND('стор. 16'!E16/'стор. 18'!E16*100,1)</f>
        <v>69.8</v>
      </c>
      <c r="F16" s="45">
        <f>ROUND('стор. 16'!F16/'стор. 18'!F16*100,1)</f>
        <v>65</v>
      </c>
      <c r="G16" s="45">
        <f>ROUND('стор. 16'!G16/'стор. 18'!G16*100,1)</f>
        <v>103.9</v>
      </c>
      <c r="H16" s="45">
        <f>ROUND('стор. 16'!H16/'стор. 18'!H16*100,1)</f>
        <v>102.5</v>
      </c>
      <c r="I16" s="45">
        <f>ROUND('стор. 16'!I16/'стор. 18'!I16*100,1)</f>
        <v>101.1</v>
      </c>
      <c r="J16" s="63">
        <f>ROUND('стор. 16'!J16/'стор. 18'!J16*100,1)</f>
        <v>105.9</v>
      </c>
      <c r="K16" s="3" t="s">
        <v>16</v>
      </c>
    </row>
    <row r="17" spans="1:11" ht="12" customHeight="1" x14ac:dyDescent="0.3">
      <c r="A17" s="47" t="s">
        <v>17</v>
      </c>
      <c r="B17" s="45">
        <f>ROUND('стор. 16'!B17/'стор. 18'!B17*100,1)</f>
        <v>106.5</v>
      </c>
      <c r="C17" s="45">
        <f>ROUND('стор. 16'!C17/'стор. 18'!C17*100,1)</f>
        <v>108.9</v>
      </c>
      <c r="D17" s="45">
        <f>ROUND('стор. 16'!D17/'стор. 18'!D17*100,1)</f>
        <v>104.1</v>
      </c>
      <c r="E17" s="45">
        <f>ROUND('стор. 16'!E17/'стор. 18'!E17*100,1)</f>
        <v>115.2</v>
      </c>
      <c r="F17" s="45">
        <f>ROUND('стор. 16'!F17/'стор. 18'!F17*100,1)</f>
        <v>119.9</v>
      </c>
      <c r="G17" s="45">
        <f>ROUND('стор. 16'!G17/'стор. 18'!G17*100,1)</f>
        <v>109.8</v>
      </c>
      <c r="H17" s="45">
        <f>ROUND('стор. 16'!H17/'стор. 18'!H17*100,1)</f>
        <v>102.4</v>
      </c>
      <c r="I17" s="45">
        <f>ROUND('стор. 16'!I17/'стор. 18'!I17*100,1)</f>
        <v>103.2</v>
      </c>
      <c r="J17" s="63">
        <f>ROUND('стор. 16'!J17/'стор. 18'!J17*100,1)</f>
        <v>101.5</v>
      </c>
      <c r="K17" s="3" t="s">
        <v>18</v>
      </c>
    </row>
    <row r="18" spans="1:11" ht="12" customHeight="1" x14ac:dyDescent="0.3">
      <c r="A18" s="47" t="s">
        <v>19</v>
      </c>
      <c r="B18" s="45">
        <f>ROUND('стор. 16'!B18/'стор. 18'!B18*100,1)</f>
        <v>108.7</v>
      </c>
      <c r="C18" s="45">
        <f>ROUND('стор. 16'!C18/'стор. 18'!C18*100,1)</f>
        <v>108.5</v>
      </c>
      <c r="D18" s="45">
        <f>ROUND('стор. 16'!D18/'стор. 18'!D18*100,1)</f>
        <v>109.2</v>
      </c>
      <c r="E18" s="45">
        <f>ROUND('стор. 16'!E18/'стор. 18'!E18*100,1)</f>
        <v>109.4</v>
      </c>
      <c r="F18" s="45">
        <f>ROUND('стор. 16'!F18/'стор. 18'!F18*100,1)</f>
        <v>109.8</v>
      </c>
      <c r="G18" s="45">
        <f>ROUND('стор. 16'!G18/'стор. 18'!G18*100,1)</f>
        <v>108.7</v>
      </c>
      <c r="H18" s="45">
        <f>ROUND('стор. 16'!H18/'стор. 18'!H18*100,1)</f>
        <v>107.1</v>
      </c>
      <c r="I18" s="45">
        <f>ROUND('стор. 16'!I18/'стор. 18'!I18*100,1)</f>
        <v>105.6</v>
      </c>
      <c r="J18" s="63">
        <f>ROUND('стор. 16'!J18/'стор. 18'!J18*100,1)</f>
        <v>110.7</v>
      </c>
      <c r="K18" s="3" t="s">
        <v>20</v>
      </c>
    </row>
    <row r="19" spans="1:11" ht="12" customHeight="1" x14ac:dyDescent="0.3">
      <c r="A19" s="47" t="s">
        <v>21</v>
      </c>
      <c r="B19" s="45">
        <f>ROUND('стор. 16'!B19/'стор. 18'!B19*100,1)</f>
        <v>85.2</v>
      </c>
      <c r="C19" s="45">
        <f>ROUND('стор. 16'!C19/'стор. 18'!C19*100,1)</f>
        <v>81.8</v>
      </c>
      <c r="D19" s="45">
        <f>ROUND('стор. 16'!D19/'стор. 18'!D19*100,1)</f>
        <v>107.4</v>
      </c>
      <c r="E19" s="45">
        <f>ROUND('стор. 16'!E19/'стор. 18'!E19*100,1)</f>
        <v>81.3</v>
      </c>
      <c r="F19" s="45">
        <f>ROUND('стор. 16'!F19/'стор. 18'!F19*100,1)</f>
        <v>79.7</v>
      </c>
      <c r="G19" s="45">
        <f>ROUND('стор. 16'!G19/'стор. 18'!G19*100,1)</f>
        <v>120.8</v>
      </c>
      <c r="H19" s="45">
        <f>ROUND('стор. 16'!H19/'стор. 18'!H19*100,1)</f>
        <v>93.7</v>
      </c>
      <c r="I19" s="45">
        <f>ROUND('стор. 16'!I19/'стор. 18'!I19*100,1)</f>
        <v>88.5</v>
      </c>
      <c r="J19" s="63">
        <f>ROUND('стор. 16'!J19/'стор. 18'!J19*100,1)</f>
        <v>104.1</v>
      </c>
      <c r="K19" s="3" t="s">
        <v>22</v>
      </c>
    </row>
    <row r="20" spans="1:11" ht="12" customHeight="1" x14ac:dyDescent="0.3">
      <c r="A20" s="47" t="s">
        <v>23</v>
      </c>
      <c r="B20" s="45">
        <f>ROUND('стор. 16'!B20/'стор. 18'!B20*100,1)</f>
        <v>101.5</v>
      </c>
      <c r="C20" s="45">
        <f>ROUND('стор. 16'!C20/'стор. 18'!C20*100,1)</f>
        <v>101.8</v>
      </c>
      <c r="D20" s="45">
        <f>ROUND('стор. 16'!D20/'стор. 18'!D20*100,1)</f>
        <v>100.5</v>
      </c>
      <c r="E20" s="45">
        <f>ROUND('стор. 16'!E20/'стор. 18'!E20*100,1)</f>
        <v>100.3</v>
      </c>
      <c r="F20" s="45">
        <f>ROUND('стор. 16'!F20/'стор. 18'!F20*100,1)</f>
        <v>100.8</v>
      </c>
      <c r="G20" s="45">
        <f>ROUND('стор. 16'!G20/'стор. 18'!G20*100,1)</f>
        <v>97.6</v>
      </c>
      <c r="H20" s="45">
        <f>ROUND('стор. 16'!H20/'стор. 18'!H20*100,1)</f>
        <v>103.7</v>
      </c>
      <c r="I20" s="45">
        <f>ROUND('стор. 16'!I20/'стор. 18'!I20*100,1)</f>
        <v>104.1</v>
      </c>
      <c r="J20" s="63">
        <f>ROUND('стор. 16'!J20/'стор. 18'!J20*100,1)</f>
        <v>102.9</v>
      </c>
      <c r="K20" s="3" t="s">
        <v>24</v>
      </c>
    </row>
    <row r="21" spans="1:11" ht="12" customHeight="1" x14ac:dyDescent="0.3">
      <c r="A21" s="47" t="s">
        <v>25</v>
      </c>
      <c r="B21" s="45">
        <f>ROUND('стор. 16'!B21/'стор. 18'!B21*100,1)</f>
        <v>104.4</v>
      </c>
      <c r="C21" s="45">
        <f>ROUND('стор. 16'!C21/'стор. 18'!C21*100,1)</f>
        <v>106.1</v>
      </c>
      <c r="D21" s="45">
        <f>ROUND('стор. 16'!D21/'стор. 18'!D21*100,1)</f>
        <v>101.5</v>
      </c>
      <c r="E21" s="45">
        <f>ROUND('стор. 16'!E21/'стор. 18'!E21*100,1)</f>
        <v>116.2</v>
      </c>
      <c r="F21" s="45">
        <f>ROUND('стор. 16'!F21/'стор. 18'!F21*100,1)</f>
        <v>119.4</v>
      </c>
      <c r="G21" s="45">
        <f>ROUND('стор. 16'!G21/'стор. 18'!G21*100,1)</f>
        <v>108.4</v>
      </c>
      <c r="H21" s="45">
        <f>ROUND('стор. 16'!H21/'стор. 18'!H21*100,1)</f>
        <v>98.7</v>
      </c>
      <c r="I21" s="45">
        <f>ROUND('стор. 16'!I21/'стор. 18'!I21*100,1)</f>
        <v>98.4</v>
      </c>
      <c r="J21" s="63">
        <f>ROUND('стор. 16'!J21/'стор. 18'!J21*100,1)</f>
        <v>99.1</v>
      </c>
      <c r="K21" s="3" t="s">
        <v>26</v>
      </c>
    </row>
    <row r="22" spans="1:11" ht="12" customHeight="1" x14ac:dyDescent="0.3">
      <c r="A22" s="47" t="s">
        <v>27</v>
      </c>
      <c r="B22" s="45">
        <f>ROUND('стор. 16'!B22/'стор. 18'!B22*100,1)</f>
        <v>83</v>
      </c>
      <c r="C22" s="45">
        <f>ROUND('стор. 16'!C22/'стор. 18'!C22*100,1)</f>
        <v>79.3</v>
      </c>
      <c r="D22" s="45">
        <f>ROUND('стор. 16'!D22/'стор. 18'!D22*100,1)</f>
        <v>100.1</v>
      </c>
      <c r="E22" s="45">
        <f>ROUND('стор. 16'!E22/'стор. 18'!E22*100,1)</f>
        <v>78.099999999999994</v>
      </c>
      <c r="F22" s="45">
        <f>ROUND('стор. 16'!F22/'стор. 18'!F22*100,1)</f>
        <v>76.8</v>
      </c>
      <c r="G22" s="45">
        <f>ROUND('стор. 16'!G22/'стор. 18'!G22*100,1)</f>
        <v>95.8</v>
      </c>
      <c r="H22" s="45">
        <f>ROUND('стор. 16'!H22/'стор. 18'!H22*100,1)</f>
        <v>89.9</v>
      </c>
      <c r="I22" s="45">
        <f>ROUND('стор. 16'!I22/'стор. 18'!I22*100,1)</f>
        <v>84.3</v>
      </c>
      <c r="J22" s="63">
        <f>ROUND('стор. 16'!J22/'стор. 18'!J22*100,1)</f>
        <v>101.3</v>
      </c>
      <c r="K22" s="3" t="s">
        <v>28</v>
      </c>
    </row>
    <row r="23" spans="1:11" ht="12" customHeight="1" x14ac:dyDescent="0.3">
      <c r="A23" s="47" t="s">
        <v>29</v>
      </c>
      <c r="B23" s="45">
        <f>ROUND('стор. 16'!B23/'стор. 18'!B23*100,1)</f>
        <v>80.5</v>
      </c>
      <c r="C23" s="45">
        <f>ROUND('стор. 16'!C23/'стор. 18'!C23*100,1)</f>
        <v>76.5</v>
      </c>
      <c r="D23" s="45">
        <f>ROUND('стор. 16'!D23/'стор. 18'!D23*100,1)</f>
        <v>101.4</v>
      </c>
      <c r="E23" s="45">
        <f>ROUND('стор. 16'!E23/'стор. 18'!E23*100,1)</f>
        <v>73.8</v>
      </c>
      <c r="F23" s="45">
        <f>ROUND('стор. 16'!F23/'стор. 18'!F23*100,1)</f>
        <v>72.8</v>
      </c>
      <c r="G23" s="45">
        <f>ROUND('стор. 16'!G23/'стор. 18'!G23*100,1)</f>
        <v>94.9</v>
      </c>
      <c r="H23" s="45">
        <f>ROUND('стор. 16'!H23/'стор. 18'!H23*100,1)</f>
        <v>88.3</v>
      </c>
      <c r="I23" s="45">
        <f>ROUND('стор. 16'!I23/'стор. 18'!I23*100,1)</f>
        <v>82.4</v>
      </c>
      <c r="J23" s="63">
        <f>ROUND('стор. 16'!J23/'стор. 18'!J23*100,1)</f>
        <v>102.6</v>
      </c>
      <c r="K23" s="3" t="s">
        <v>30</v>
      </c>
    </row>
    <row r="24" spans="1:11" ht="12" customHeight="1" x14ac:dyDescent="0.3">
      <c r="A24" s="47" t="s">
        <v>31</v>
      </c>
      <c r="B24" s="45">
        <f>ROUND('стор. 16'!B24/'стор. 18'!B24*100,1)</f>
        <v>90</v>
      </c>
      <c r="C24" s="45">
        <f>ROUND('стор. 16'!C24/'стор. 18'!C24*100,1)</f>
        <v>85.5</v>
      </c>
      <c r="D24" s="45">
        <f>ROUND('стор. 16'!D24/'стор. 18'!D24*100,1)</f>
        <v>114.9</v>
      </c>
      <c r="E24" s="45">
        <f>ROUND('стор. 16'!E24/'стор. 18'!E24*100,1)</f>
        <v>87</v>
      </c>
      <c r="F24" s="45">
        <f>ROUND('стор. 16'!F24/'стор. 18'!F24*100,1)</f>
        <v>82.4</v>
      </c>
      <c r="G24" s="45">
        <f>ROUND('стор. 16'!G24/'стор. 18'!G24*100,1)</f>
        <v>124</v>
      </c>
      <c r="H24" s="45">
        <f>ROUND('стор. 16'!H24/'стор. 18'!H24*100,1)</f>
        <v>96.9</v>
      </c>
      <c r="I24" s="45">
        <f>ROUND('стор. 16'!I24/'стор. 18'!I24*100,1)</f>
        <v>94.1</v>
      </c>
      <c r="J24" s="63">
        <f>ROUND('стор. 16'!J24/'стор. 18'!J24*100,1)</f>
        <v>105.3</v>
      </c>
      <c r="K24" s="3" t="s">
        <v>32</v>
      </c>
    </row>
    <row r="25" spans="1:11" ht="12" customHeight="1" x14ac:dyDescent="0.3">
      <c r="A25" s="47" t="s">
        <v>33</v>
      </c>
      <c r="B25" s="45">
        <f>ROUND('стор. 16'!B25/'стор. 18'!B25*100,1)</f>
        <v>103.5</v>
      </c>
      <c r="C25" s="45">
        <f>ROUND('стор. 16'!C25/'стор. 18'!C25*100,1)</f>
        <v>103.7</v>
      </c>
      <c r="D25" s="45">
        <f>ROUND('стор. 16'!D25/'стор. 18'!D25*100,1)</f>
        <v>103.2</v>
      </c>
      <c r="E25" s="45">
        <f>ROUND('стор. 16'!E25/'стор. 18'!E25*100,1)</f>
        <v>109.3</v>
      </c>
      <c r="F25" s="45">
        <f>ROUND('стор. 16'!F25/'стор. 18'!F25*100,1)</f>
        <v>110</v>
      </c>
      <c r="G25" s="45">
        <f>ROUND('стор. 16'!G25/'стор. 18'!G25*100,1)</f>
        <v>106.2</v>
      </c>
      <c r="H25" s="45">
        <f>ROUND('стор. 16'!H25/'стор. 18'!H25*100,1)</f>
        <v>100.7</v>
      </c>
      <c r="I25" s="45">
        <f>ROUND('стор. 16'!I25/'стор. 18'!I25*100,1)</f>
        <v>99.7</v>
      </c>
      <c r="J25" s="63">
        <f>ROUND('стор. 16'!J25/'стор. 18'!J25*100,1)</f>
        <v>102.3</v>
      </c>
      <c r="K25" s="3" t="s">
        <v>34</v>
      </c>
    </row>
    <row r="26" spans="1:11" ht="12" customHeight="1" x14ac:dyDescent="0.3">
      <c r="A26" s="47" t="s">
        <v>35</v>
      </c>
      <c r="B26" s="45">
        <f>ROUND('стор. 16'!B26/'стор. 18'!B26*100,1)</f>
        <v>104.9</v>
      </c>
      <c r="C26" s="45">
        <f>ROUND('стор. 16'!C26/'стор. 18'!C26*100,1)</f>
        <v>104.9</v>
      </c>
      <c r="D26" s="45">
        <f>ROUND('стор. 16'!D26/'стор. 18'!D26*100,1)</f>
        <v>105</v>
      </c>
      <c r="E26" s="45">
        <f>ROUND('стор. 16'!E26/'стор. 18'!E26*100,1)</f>
        <v>107.2</v>
      </c>
      <c r="F26" s="45">
        <f>ROUND('стор. 16'!F26/'стор. 18'!F26*100,1)</f>
        <v>106.7</v>
      </c>
      <c r="G26" s="45">
        <f>ROUND('стор. 16'!G26/'стор. 18'!G26*100,1)</f>
        <v>112.5</v>
      </c>
      <c r="H26" s="45">
        <f>ROUND('стор. 16'!H26/'стор. 18'!H26*100,1)</f>
        <v>100.2</v>
      </c>
      <c r="I26" s="45">
        <f>ROUND('стор. 16'!I26/'стор. 18'!I26*100,1)</f>
        <v>99.4</v>
      </c>
      <c r="J26" s="63">
        <f>ROUND('стор. 16'!J26/'стор. 18'!J26*100,1)</f>
        <v>101.4</v>
      </c>
      <c r="K26" s="3" t="s">
        <v>36</v>
      </c>
    </row>
    <row r="27" spans="1:11" ht="12" customHeight="1" x14ac:dyDescent="0.3">
      <c r="A27" s="47" t="s">
        <v>37</v>
      </c>
      <c r="B27" s="45">
        <f>ROUND('стор. 16'!B27/'стор. 18'!B27*100,1)</f>
        <v>109.2</v>
      </c>
      <c r="C27" s="45">
        <f>ROUND('стор. 16'!C27/'стор. 18'!C27*100,1)</f>
        <v>109.5</v>
      </c>
      <c r="D27" s="45">
        <f>ROUND('стор. 16'!D27/'стор. 18'!D27*100,1)</f>
        <v>108</v>
      </c>
      <c r="E27" s="45">
        <f>ROUND('стор. 16'!E27/'стор. 18'!E27*100,1)</f>
        <v>113</v>
      </c>
      <c r="F27" s="45">
        <f>ROUND('стор. 16'!F27/'стор. 18'!F27*100,1)</f>
        <v>112.5</v>
      </c>
      <c r="G27" s="45">
        <f>ROUND('стор. 16'!G27/'стор. 18'!G27*100,1)</f>
        <v>118.7</v>
      </c>
      <c r="H27" s="45">
        <f>ROUND('стор. 16'!H27/'стор. 18'!H27*100,1)</f>
        <v>104.9</v>
      </c>
      <c r="I27" s="45">
        <f>ROUND('стор. 16'!I27/'стор. 18'!I27*100,1)</f>
        <v>104.6</v>
      </c>
      <c r="J27" s="63">
        <f>ROUND('стор. 16'!J27/'стор. 18'!J27*100,1)</f>
        <v>105.5</v>
      </c>
      <c r="K27" s="3" t="s">
        <v>38</v>
      </c>
    </row>
    <row r="28" spans="1:11" ht="12" customHeight="1" x14ac:dyDescent="0.3">
      <c r="A28" s="47" t="s">
        <v>39</v>
      </c>
      <c r="B28" s="45">
        <f>ROUND('стор. 16'!B28/'стор. 18'!B28*100,1)</f>
        <v>92.1</v>
      </c>
      <c r="C28" s="45">
        <f>ROUND('стор. 16'!C28/'стор. 18'!C28*100,1)</f>
        <v>90.6</v>
      </c>
      <c r="D28" s="45">
        <f>ROUND('стор. 16'!D28/'стор. 18'!D28*100,1)</f>
        <v>98.3</v>
      </c>
      <c r="E28" s="45">
        <f>ROUND('стор. 16'!E28/'стор. 18'!E28*100,1)</f>
        <v>87.1</v>
      </c>
      <c r="F28" s="45">
        <f>ROUND('стор. 16'!F28/'стор. 18'!F28*100,1)</f>
        <v>85.4</v>
      </c>
      <c r="G28" s="45">
        <f>ROUND('стор. 16'!G28/'стор. 18'!G28*100,1)</f>
        <v>98.1</v>
      </c>
      <c r="H28" s="45">
        <f>ROUND('стор. 16'!H28/'стор. 18'!H28*100,1)</f>
        <v>99.9</v>
      </c>
      <c r="I28" s="45">
        <f>ROUND('стор. 16'!I28/'стор. 18'!I28*100,1)</f>
        <v>100.6</v>
      </c>
      <c r="J28" s="63">
        <f>ROUND('стор. 16'!J28/'стор. 18'!J28*100,1)</f>
        <v>98.3</v>
      </c>
      <c r="K28" s="3" t="s">
        <v>40</v>
      </c>
    </row>
    <row r="29" spans="1:11" ht="12" customHeight="1" x14ac:dyDescent="0.3">
      <c r="A29" s="47" t="s">
        <v>41</v>
      </c>
      <c r="B29" s="45">
        <f>ROUND('стор. 16'!B29/'стор. 18'!B29*100,1)</f>
        <v>83.8</v>
      </c>
      <c r="C29" s="45">
        <f>ROUND('стор. 16'!C29/'стор. 18'!C29*100,1)</f>
        <v>79.3</v>
      </c>
      <c r="D29" s="45">
        <f>ROUND('стор. 16'!D29/'стор. 18'!D29*100,1)</f>
        <v>108.2</v>
      </c>
      <c r="E29" s="45">
        <f>ROUND('стор. 16'!E29/'стор. 18'!E29*100,1)</f>
        <v>69.2</v>
      </c>
      <c r="F29" s="45">
        <f>ROUND('стор. 16'!F29/'стор. 18'!F29*100,1)</f>
        <v>65.5</v>
      </c>
      <c r="G29" s="45">
        <f>ROUND('стор. 16'!G29/'стор. 18'!G29*100,1)</f>
        <v>117.1</v>
      </c>
      <c r="H29" s="45">
        <f>ROUND('стор. 16'!H29/'стор. 18'!H29*100,1)</f>
        <v>101.5</v>
      </c>
      <c r="I29" s="45">
        <f>ROUND('стор. 16'!I29/'стор. 18'!I29*100,1)</f>
        <v>100.2</v>
      </c>
      <c r="J29" s="63">
        <f>ROUND('стор. 16'!J29/'стор. 18'!J29*100,1)</f>
        <v>105.2</v>
      </c>
      <c r="K29" s="3" t="s">
        <v>42</v>
      </c>
    </row>
    <row r="30" spans="1:11" ht="12" customHeight="1" x14ac:dyDescent="0.3">
      <c r="A30" s="47" t="s">
        <v>43</v>
      </c>
      <c r="B30" s="45">
        <f>ROUND('стор. 16'!B30/'стор. 18'!B30*100,1)</f>
        <v>115.5</v>
      </c>
      <c r="C30" s="45">
        <f>ROUND('стор. 16'!C30/'стор. 18'!C30*100,1)</f>
        <v>115.4</v>
      </c>
      <c r="D30" s="45">
        <f>ROUND('стор. 16'!D30/'стор. 18'!D30*100,1)</f>
        <v>115.8</v>
      </c>
      <c r="E30" s="45">
        <f>ROUND('стор. 16'!E30/'стор. 18'!E30*100,1)</f>
        <v>122.4</v>
      </c>
      <c r="F30" s="45">
        <f>ROUND('стор. 16'!F30/'стор. 18'!F30*100,1)</f>
        <v>120.3</v>
      </c>
      <c r="G30" s="45">
        <f>ROUND('стор. 16'!G30/'стор. 18'!G30*100,1)</f>
        <v>136.6</v>
      </c>
      <c r="H30" s="45">
        <f>ROUND('стор. 16'!H30/'стор. 18'!H30*100,1)</f>
        <v>105.9</v>
      </c>
      <c r="I30" s="45">
        <f>ROUND('стор. 16'!I30/'стор. 18'!I30*100,1)</f>
        <v>106.4</v>
      </c>
      <c r="J30" s="63">
        <f>ROUND('стор. 16'!J30/'стор. 18'!J30*100,1)</f>
        <v>105</v>
      </c>
      <c r="K30" s="3" t="s">
        <v>44</v>
      </c>
    </row>
    <row r="31" spans="1:11" ht="12" customHeight="1" x14ac:dyDescent="0.3">
      <c r="A31" s="47" t="s">
        <v>45</v>
      </c>
      <c r="B31" s="45">
        <f>ROUND('стор. 16'!B31/'стор. 18'!B31*100,1)</f>
        <v>97</v>
      </c>
      <c r="C31" s="45">
        <f>ROUND('стор. 16'!C31/'стор. 18'!C31*100,1)</f>
        <v>95.4</v>
      </c>
      <c r="D31" s="45">
        <f>ROUND('стор. 16'!D31/'стор. 18'!D31*100,1)</f>
        <v>99.9</v>
      </c>
      <c r="E31" s="45">
        <f>ROUND('стор. 16'!E31/'стор. 18'!E31*100,1)</f>
        <v>97.1</v>
      </c>
      <c r="F31" s="45">
        <f>ROUND('стор. 16'!F31/'стор. 18'!F31*100,1)</f>
        <v>95.7</v>
      </c>
      <c r="G31" s="45">
        <f>ROUND('стор. 16'!G31/'стор. 18'!G31*100,1)</f>
        <v>99.8</v>
      </c>
      <c r="H31" s="45">
        <f>ROUND('стор. 16'!H31/'стор. 18'!H31*100,1)</f>
        <v>96.5</v>
      </c>
      <c r="I31" s="45">
        <f>ROUND('стор. 16'!I31/'стор. 18'!I31*100,1)</f>
        <v>94.5</v>
      </c>
      <c r="J31" s="63">
        <f>ROUND('стор. 16'!J31/'стор. 18'!J31*100,1)</f>
        <v>100.5</v>
      </c>
      <c r="K31" s="3" t="s">
        <v>46</v>
      </c>
    </row>
    <row r="32" spans="1:11" ht="12" customHeight="1" x14ac:dyDescent="0.3">
      <c r="A32" s="47" t="s">
        <v>47</v>
      </c>
      <c r="B32" s="45">
        <f>ROUND('стор. 16'!B32/'стор. 18'!B32*100,1)</f>
        <v>101.2</v>
      </c>
      <c r="C32" s="45">
        <f>ROUND('стор. 16'!C32/'стор. 18'!C32*100,1)</f>
        <v>100.5</v>
      </c>
      <c r="D32" s="45">
        <f>ROUND('стор. 16'!D32/'стор. 18'!D32*100,1)</f>
        <v>102.5</v>
      </c>
      <c r="E32" s="45">
        <f>ROUND('стор. 16'!E32/'стор. 18'!E32*100,1)</f>
        <v>101.3</v>
      </c>
      <c r="F32" s="45">
        <f>ROUND('стор. 16'!F32/'стор. 18'!F32*100,1)</f>
        <v>98.2</v>
      </c>
      <c r="G32" s="45">
        <f>ROUND('стор. 16'!G32/'стор. 18'!G32*100,1)</f>
        <v>108.9</v>
      </c>
      <c r="H32" s="45">
        <f>ROUND('стор. 16'!H32/'стор. 18'!H32*100,1)</f>
        <v>101.1</v>
      </c>
      <c r="I32" s="45">
        <f>ROUND('стор. 16'!I32/'стор. 18'!I32*100,1)</f>
        <v>101.6</v>
      </c>
      <c r="J32" s="63">
        <f>ROUND('стор. 16'!J32/'стор. 18'!J32*100,1)</f>
        <v>100.4</v>
      </c>
      <c r="K32" s="3" t="s">
        <v>48</v>
      </c>
    </row>
    <row r="33" spans="1:11" ht="12" customHeight="1" x14ac:dyDescent="0.3">
      <c r="A33" s="51" t="s">
        <v>49</v>
      </c>
      <c r="B33" s="52">
        <f>ROUND('стор. 16'!B33/'стор. 18'!B33*100,1)</f>
        <v>108.4</v>
      </c>
      <c r="C33" s="52">
        <f>ROUND('стор. 16'!C33/'стор. 18'!C33*100,1)</f>
        <v>110.2</v>
      </c>
      <c r="D33" s="52">
        <f>ROUND('стор. 16'!D33/'стор. 18'!D33*100,1)</f>
        <v>101.1</v>
      </c>
      <c r="E33" s="52">
        <f>ROUND('стор. 16'!E33/'стор. 18'!E33*100,1)</f>
        <v>116.3</v>
      </c>
      <c r="F33" s="52">
        <f>ROUND('стор. 16'!F33/'стор. 18'!F33*100,1)</f>
        <v>117.5</v>
      </c>
      <c r="G33" s="52">
        <f>ROUND('стор. 16'!G33/'стор. 18'!G33*100,1)</f>
        <v>107.1</v>
      </c>
      <c r="H33" s="52">
        <f>ROUND('стор. 16'!H33/'стор. 18'!H33*100,1)</f>
        <v>94.9</v>
      </c>
      <c r="I33" s="52">
        <f>ROUND('стор. 16'!I33/'стор. 18'!I33*100,1)</f>
        <v>93.7</v>
      </c>
      <c r="J33" s="64">
        <f>ROUND('стор. 16'!J33/'стор. 18'!J33*100,1)</f>
        <v>97.3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A3" sqref="A3:K4"/>
    </sheetView>
  </sheetViews>
  <sheetFormatPr defaultRowHeight="14.4" x14ac:dyDescent="0.3"/>
  <cols>
    <col min="1" max="1" width="18.109375" customWidth="1"/>
    <col min="2" max="2" width="13.88671875" customWidth="1"/>
    <col min="3" max="4" width="14.77734375" customWidth="1"/>
    <col min="5" max="5" width="14.33203125" customWidth="1"/>
    <col min="6" max="7" width="14.6640625" customWidth="1"/>
    <col min="8" max="8" width="14" customWidth="1"/>
    <col min="9" max="9" width="14.44140625" customWidth="1"/>
    <col min="10" max="10" width="14.33203125" customWidth="1"/>
    <col min="11" max="11" width="17.88671875" customWidth="1"/>
  </cols>
  <sheetData>
    <row r="1" spans="1:20" ht="15.6" x14ac:dyDescent="0.3">
      <c r="A1" s="82" t="s">
        <v>105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561904.6</v>
      </c>
      <c r="C9" s="9">
        <f t="shared" si="0"/>
        <v>424371.8</v>
      </c>
      <c r="D9" s="9">
        <f t="shared" si="0"/>
        <v>137532.79999999999</v>
      </c>
      <c r="E9" s="9">
        <f t="shared" si="0"/>
        <v>329373.39999999997</v>
      </c>
      <c r="F9" s="9">
        <f>SUM(F10:F33)</f>
        <v>270987.39999999997</v>
      </c>
      <c r="G9" s="9">
        <f t="shared" ref="G9:J9" si="1">SUM(G10:G33)</f>
        <v>58386.000000000007</v>
      </c>
      <c r="H9" s="9">
        <f t="shared" si="1"/>
        <v>232531.20000000001</v>
      </c>
      <c r="I9" s="9">
        <f t="shared" si="1"/>
        <v>153384.40000000002</v>
      </c>
      <c r="J9" s="62">
        <f t="shared" si="1"/>
        <v>79146.8</v>
      </c>
      <c r="K9" s="2" t="s">
        <v>2</v>
      </c>
    </row>
    <row r="10" spans="1:20" ht="12" customHeight="1" x14ac:dyDescent="0.3">
      <c r="A10" s="47" t="s">
        <v>3</v>
      </c>
      <c r="B10" s="10">
        <f>C10+D10</f>
        <v>37784</v>
      </c>
      <c r="C10" s="10">
        <f>F10+I10</f>
        <v>30147.5</v>
      </c>
      <c r="D10" s="33">
        <f>G10+J10</f>
        <v>7636.5</v>
      </c>
      <c r="E10" s="7">
        <f>F10+G10</f>
        <v>23140.1</v>
      </c>
      <c r="F10" s="7">
        <v>20937.099999999999</v>
      </c>
      <c r="G10" s="33">
        <v>2203</v>
      </c>
      <c r="H10" s="10">
        <f>I10+J10</f>
        <v>14643.9</v>
      </c>
      <c r="I10" s="10">
        <v>9210.4</v>
      </c>
      <c r="J10" s="65">
        <v>5433.5</v>
      </c>
      <c r="K10" s="3" t="s">
        <v>4</v>
      </c>
    </row>
    <row r="11" spans="1:20" ht="12" customHeight="1" x14ac:dyDescent="0.3">
      <c r="A11" s="47" t="s">
        <v>5</v>
      </c>
      <c r="B11" s="10">
        <f t="shared" ref="B11:B33" si="2">C11+D11</f>
        <v>13338.5</v>
      </c>
      <c r="C11" s="10">
        <f t="shared" ref="C11:D33" si="3">F11+I11</f>
        <v>8175.4</v>
      </c>
      <c r="D11" s="33">
        <f t="shared" si="3"/>
        <v>5163.1000000000004</v>
      </c>
      <c r="E11" s="7">
        <f t="shared" ref="E11:E33" si="4">F11+G11</f>
        <v>4548.3999999999996</v>
      </c>
      <c r="F11" s="7">
        <v>2766.6</v>
      </c>
      <c r="G11" s="33">
        <v>1781.8</v>
      </c>
      <c r="H11" s="10">
        <f t="shared" ref="H11:H33" si="5">I11+J11</f>
        <v>8790.1</v>
      </c>
      <c r="I11" s="10">
        <v>5408.8</v>
      </c>
      <c r="J11" s="65">
        <v>3381.3</v>
      </c>
      <c r="K11" s="3" t="s">
        <v>6</v>
      </c>
    </row>
    <row r="12" spans="1:20" ht="12" customHeight="1" x14ac:dyDescent="0.3">
      <c r="A12" s="47" t="s">
        <v>7</v>
      </c>
      <c r="B12" s="10">
        <f t="shared" si="2"/>
        <v>35758.699999999997</v>
      </c>
      <c r="C12" s="10">
        <f t="shared" si="3"/>
        <v>26102.5</v>
      </c>
      <c r="D12" s="33">
        <f t="shared" si="3"/>
        <v>9656.2000000000007</v>
      </c>
      <c r="E12" s="7">
        <f t="shared" si="4"/>
        <v>23281.1</v>
      </c>
      <c r="F12" s="7">
        <v>16490.3</v>
      </c>
      <c r="G12" s="33">
        <v>6790.8</v>
      </c>
      <c r="H12" s="10">
        <f t="shared" si="5"/>
        <v>12477.6</v>
      </c>
      <c r="I12" s="10">
        <v>9612.2000000000007</v>
      </c>
      <c r="J12" s="65">
        <v>2865.4</v>
      </c>
      <c r="K12" s="3" t="s">
        <v>8</v>
      </c>
    </row>
    <row r="13" spans="1:20" ht="12" customHeight="1" x14ac:dyDescent="0.3">
      <c r="A13" s="47" t="s">
        <v>9</v>
      </c>
      <c r="B13" s="10">
        <f t="shared" si="2"/>
        <v>27534.1</v>
      </c>
      <c r="C13" s="10">
        <f t="shared" si="3"/>
        <v>19381.5</v>
      </c>
      <c r="D13" s="33">
        <f t="shared" si="3"/>
        <v>8152.6</v>
      </c>
      <c r="E13" s="7">
        <f t="shared" si="4"/>
        <v>15465.400000000001</v>
      </c>
      <c r="F13" s="7">
        <v>10658.6</v>
      </c>
      <c r="G13" s="33">
        <v>4806.8</v>
      </c>
      <c r="H13" s="10">
        <f t="shared" si="5"/>
        <v>12068.7</v>
      </c>
      <c r="I13" s="10">
        <v>8722.9</v>
      </c>
      <c r="J13" s="65">
        <v>3345.8</v>
      </c>
      <c r="K13" s="3" t="s">
        <v>10</v>
      </c>
    </row>
    <row r="14" spans="1:20" ht="12" customHeight="1" x14ac:dyDescent="0.3">
      <c r="A14" s="47" t="s">
        <v>11</v>
      </c>
      <c r="B14" s="10">
        <f t="shared" si="2"/>
        <v>17637.5</v>
      </c>
      <c r="C14" s="10">
        <f t="shared" si="3"/>
        <v>12227.7</v>
      </c>
      <c r="D14" s="33">
        <f t="shared" si="3"/>
        <v>5409.7999999999993</v>
      </c>
      <c r="E14" s="7">
        <f t="shared" si="4"/>
        <v>8338.2000000000007</v>
      </c>
      <c r="F14" s="7">
        <v>7506.3</v>
      </c>
      <c r="G14" s="33">
        <v>831.9</v>
      </c>
      <c r="H14" s="10">
        <f t="shared" si="5"/>
        <v>9299.2999999999993</v>
      </c>
      <c r="I14" s="10">
        <v>4721.3999999999996</v>
      </c>
      <c r="J14" s="65">
        <v>4577.8999999999996</v>
      </c>
      <c r="K14" s="4" t="s">
        <v>12</v>
      </c>
    </row>
    <row r="15" spans="1:20" ht="12" customHeight="1" x14ac:dyDescent="0.3">
      <c r="A15" s="47" t="s">
        <v>13</v>
      </c>
      <c r="B15" s="10">
        <f t="shared" si="2"/>
        <v>8275.6</v>
      </c>
      <c r="C15" s="10">
        <f t="shared" si="3"/>
        <v>4286.2</v>
      </c>
      <c r="D15" s="33">
        <f t="shared" si="3"/>
        <v>3989.4</v>
      </c>
      <c r="E15" s="7">
        <f t="shared" si="4"/>
        <v>515.20000000000005</v>
      </c>
      <c r="F15" s="7">
        <v>385.7</v>
      </c>
      <c r="G15" s="33">
        <v>129.5</v>
      </c>
      <c r="H15" s="10">
        <f t="shared" si="5"/>
        <v>7760.4</v>
      </c>
      <c r="I15" s="10">
        <v>3900.5</v>
      </c>
      <c r="J15" s="65">
        <v>3859.9</v>
      </c>
      <c r="K15" s="3" t="s">
        <v>14</v>
      </c>
    </row>
    <row r="16" spans="1:20" ht="12" customHeight="1" x14ac:dyDescent="0.3">
      <c r="A16" s="47" t="s">
        <v>15</v>
      </c>
      <c r="B16" s="10">
        <f t="shared" si="2"/>
        <v>22307.8</v>
      </c>
      <c r="C16" s="10">
        <f t="shared" si="3"/>
        <v>18169.8</v>
      </c>
      <c r="D16" s="33">
        <f t="shared" si="3"/>
        <v>4138</v>
      </c>
      <c r="E16" s="7">
        <f t="shared" si="4"/>
        <v>14510.3</v>
      </c>
      <c r="F16" s="7">
        <v>12694</v>
      </c>
      <c r="G16" s="33">
        <v>1816.3</v>
      </c>
      <c r="H16" s="10">
        <f t="shared" si="5"/>
        <v>7797.5</v>
      </c>
      <c r="I16" s="10">
        <v>5475.8</v>
      </c>
      <c r="J16" s="65">
        <v>2321.6999999999998</v>
      </c>
      <c r="K16" s="3" t="s">
        <v>16</v>
      </c>
    </row>
    <row r="17" spans="1:11" ht="12" customHeight="1" x14ac:dyDescent="0.3">
      <c r="A17" s="47" t="s">
        <v>17</v>
      </c>
      <c r="B17" s="10">
        <f t="shared" si="2"/>
        <v>11623.9</v>
      </c>
      <c r="C17" s="10">
        <f t="shared" si="3"/>
        <v>5919.6</v>
      </c>
      <c r="D17" s="33">
        <f t="shared" si="3"/>
        <v>5704.2999999999993</v>
      </c>
      <c r="E17" s="7">
        <f t="shared" si="4"/>
        <v>3744.8999999999996</v>
      </c>
      <c r="F17" s="7">
        <v>1995.3</v>
      </c>
      <c r="G17" s="33">
        <v>1749.6</v>
      </c>
      <c r="H17" s="10">
        <f t="shared" si="5"/>
        <v>7879</v>
      </c>
      <c r="I17" s="10">
        <v>3924.3</v>
      </c>
      <c r="J17" s="65">
        <v>3954.7</v>
      </c>
      <c r="K17" s="3" t="s">
        <v>18</v>
      </c>
    </row>
    <row r="18" spans="1:11" ht="12" customHeight="1" x14ac:dyDescent="0.3">
      <c r="A18" s="47" t="s">
        <v>19</v>
      </c>
      <c r="B18" s="10">
        <f t="shared" si="2"/>
        <v>32988.5</v>
      </c>
      <c r="C18" s="10">
        <f t="shared" si="3"/>
        <v>22014</v>
      </c>
      <c r="D18" s="33">
        <f t="shared" si="3"/>
        <v>10974.5</v>
      </c>
      <c r="E18" s="7">
        <f t="shared" si="4"/>
        <v>23490.9</v>
      </c>
      <c r="F18" s="7">
        <v>15288.9</v>
      </c>
      <c r="G18" s="33">
        <v>8202</v>
      </c>
      <c r="H18" s="10">
        <f t="shared" si="5"/>
        <v>9497.6</v>
      </c>
      <c r="I18" s="10">
        <v>6725.1</v>
      </c>
      <c r="J18" s="65">
        <v>2772.5</v>
      </c>
      <c r="K18" s="3" t="s">
        <v>20</v>
      </c>
    </row>
    <row r="19" spans="1:11" ht="12" customHeight="1" x14ac:dyDescent="0.3">
      <c r="A19" s="47" t="s">
        <v>21</v>
      </c>
      <c r="B19" s="10">
        <f t="shared" si="2"/>
        <v>28260.3</v>
      </c>
      <c r="C19" s="10">
        <f t="shared" si="3"/>
        <v>24533</v>
      </c>
      <c r="D19" s="33">
        <f t="shared" si="3"/>
        <v>3727.3</v>
      </c>
      <c r="E19" s="7">
        <f t="shared" si="4"/>
        <v>19434</v>
      </c>
      <c r="F19" s="7">
        <v>18690.099999999999</v>
      </c>
      <c r="G19" s="33">
        <v>743.9</v>
      </c>
      <c r="H19" s="10">
        <f t="shared" si="5"/>
        <v>8826.2999999999993</v>
      </c>
      <c r="I19" s="10">
        <v>5842.9</v>
      </c>
      <c r="J19" s="65">
        <v>2983.4</v>
      </c>
      <c r="K19" s="3" t="s">
        <v>22</v>
      </c>
    </row>
    <row r="20" spans="1:11" ht="12" customHeight="1" x14ac:dyDescent="0.3">
      <c r="A20" s="47" t="s">
        <v>23</v>
      </c>
      <c r="B20" s="10">
        <f t="shared" si="2"/>
        <v>15877.7</v>
      </c>
      <c r="C20" s="10">
        <f t="shared" si="3"/>
        <v>12152</v>
      </c>
      <c r="D20" s="33">
        <f t="shared" si="3"/>
        <v>3725.7</v>
      </c>
      <c r="E20" s="7">
        <f t="shared" si="4"/>
        <v>10093</v>
      </c>
      <c r="F20" s="7">
        <v>8425.4</v>
      </c>
      <c r="G20" s="33">
        <v>1667.6</v>
      </c>
      <c r="H20" s="10">
        <f t="shared" si="5"/>
        <v>5784.7</v>
      </c>
      <c r="I20" s="10">
        <v>3726.6</v>
      </c>
      <c r="J20" s="65">
        <v>2058.1</v>
      </c>
      <c r="K20" s="3" t="s">
        <v>24</v>
      </c>
    </row>
    <row r="21" spans="1:11" ht="12" customHeight="1" x14ac:dyDescent="0.3">
      <c r="A21" s="47" t="s">
        <v>25</v>
      </c>
      <c r="B21" s="10">
        <f t="shared" si="2"/>
        <v>18854.5</v>
      </c>
      <c r="C21" s="10">
        <f t="shared" si="3"/>
        <v>11885.2</v>
      </c>
      <c r="D21" s="33">
        <f t="shared" si="3"/>
        <v>6969.3</v>
      </c>
      <c r="E21" s="7">
        <f t="shared" si="4"/>
        <v>6183.7</v>
      </c>
      <c r="F21" s="7">
        <v>4360.3999999999996</v>
      </c>
      <c r="G21" s="33">
        <v>1823.3</v>
      </c>
      <c r="H21" s="10">
        <f t="shared" si="5"/>
        <v>12670.8</v>
      </c>
      <c r="I21" s="10">
        <v>7524.8</v>
      </c>
      <c r="J21" s="65">
        <v>5146</v>
      </c>
      <c r="K21" s="3" t="s">
        <v>26</v>
      </c>
    </row>
    <row r="22" spans="1:11" ht="12" customHeight="1" x14ac:dyDescent="0.3">
      <c r="A22" s="47" t="s">
        <v>27</v>
      </c>
      <c r="B22" s="10">
        <f t="shared" si="2"/>
        <v>21762.3</v>
      </c>
      <c r="C22" s="10">
        <f t="shared" si="3"/>
        <v>17951.3</v>
      </c>
      <c r="D22" s="33">
        <f t="shared" si="3"/>
        <v>3811</v>
      </c>
      <c r="E22" s="7">
        <f t="shared" si="4"/>
        <v>12779.7</v>
      </c>
      <c r="F22" s="7">
        <v>11919.6</v>
      </c>
      <c r="G22" s="33">
        <v>860.1</v>
      </c>
      <c r="H22" s="10">
        <f t="shared" si="5"/>
        <v>8982.6</v>
      </c>
      <c r="I22" s="10">
        <v>6031.7</v>
      </c>
      <c r="J22" s="65">
        <v>2950.9</v>
      </c>
      <c r="K22" s="3" t="s">
        <v>28</v>
      </c>
    </row>
    <row r="23" spans="1:11" ht="12" customHeight="1" x14ac:dyDescent="0.3">
      <c r="A23" s="47" t="s">
        <v>29</v>
      </c>
      <c r="B23" s="10">
        <f t="shared" si="2"/>
        <v>26901.599999999999</v>
      </c>
      <c r="C23" s="10">
        <f t="shared" si="3"/>
        <v>22660</v>
      </c>
      <c r="D23" s="33">
        <f t="shared" si="3"/>
        <v>4241.6000000000004</v>
      </c>
      <c r="E23" s="7">
        <f t="shared" si="4"/>
        <v>14536.199999999999</v>
      </c>
      <c r="F23" s="7">
        <v>13899.9</v>
      </c>
      <c r="G23" s="33">
        <v>636.29999999999995</v>
      </c>
      <c r="H23" s="10">
        <f t="shared" si="5"/>
        <v>12365.400000000001</v>
      </c>
      <c r="I23" s="10">
        <v>8760.1</v>
      </c>
      <c r="J23" s="65">
        <v>3605.3</v>
      </c>
      <c r="K23" s="3" t="s">
        <v>30</v>
      </c>
    </row>
    <row r="24" spans="1:11" ht="12" customHeight="1" x14ac:dyDescent="0.3">
      <c r="A24" s="47" t="s">
        <v>31</v>
      </c>
      <c r="B24" s="10">
        <f t="shared" si="2"/>
        <v>38318.699999999997</v>
      </c>
      <c r="C24" s="10">
        <f t="shared" si="3"/>
        <v>32482.2</v>
      </c>
      <c r="D24" s="33">
        <f t="shared" si="3"/>
        <v>5836.5</v>
      </c>
      <c r="E24" s="7">
        <f t="shared" si="4"/>
        <v>26780.799999999999</v>
      </c>
      <c r="F24" s="7">
        <v>23788</v>
      </c>
      <c r="G24" s="33">
        <v>2992.8</v>
      </c>
      <c r="H24" s="10">
        <f t="shared" si="5"/>
        <v>11537.900000000001</v>
      </c>
      <c r="I24" s="10">
        <v>8694.2000000000007</v>
      </c>
      <c r="J24" s="65">
        <v>2843.7</v>
      </c>
      <c r="K24" s="3" t="s">
        <v>32</v>
      </c>
    </row>
    <row r="25" spans="1:11" ht="12" customHeight="1" x14ac:dyDescent="0.3">
      <c r="A25" s="47" t="s">
        <v>33</v>
      </c>
      <c r="B25" s="10">
        <f t="shared" si="2"/>
        <v>13993.5</v>
      </c>
      <c r="C25" s="10">
        <f t="shared" si="3"/>
        <v>9687.2000000000007</v>
      </c>
      <c r="D25" s="33">
        <f t="shared" si="3"/>
        <v>4306.3</v>
      </c>
      <c r="E25" s="7">
        <f t="shared" si="4"/>
        <v>4639.8999999999996</v>
      </c>
      <c r="F25" s="7">
        <v>3731</v>
      </c>
      <c r="G25" s="33">
        <v>908.9</v>
      </c>
      <c r="H25" s="10">
        <f t="shared" si="5"/>
        <v>9353.6</v>
      </c>
      <c r="I25" s="10">
        <v>5956.2</v>
      </c>
      <c r="J25" s="65">
        <v>3397.4</v>
      </c>
      <c r="K25" s="3" t="s">
        <v>34</v>
      </c>
    </row>
    <row r="26" spans="1:11" ht="12" customHeight="1" x14ac:dyDescent="0.3">
      <c r="A26" s="47" t="s">
        <v>35</v>
      </c>
      <c r="B26" s="10">
        <f t="shared" si="2"/>
        <v>20925.3</v>
      </c>
      <c r="C26" s="10">
        <f t="shared" si="3"/>
        <v>17050.5</v>
      </c>
      <c r="D26" s="33">
        <f t="shared" si="3"/>
        <v>3874.8</v>
      </c>
      <c r="E26" s="7">
        <f t="shared" si="4"/>
        <v>14090.9</v>
      </c>
      <c r="F26" s="7">
        <v>12820.9</v>
      </c>
      <c r="G26" s="33">
        <v>1270</v>
      </c>
      <c r="H26" s="10">
        <f t="shared" si="5"/>
        <v>6834.4000000000005</v>
      </c>
      <c r="I26" s="10">
        <v>4229.6000000000004</v>
      </c>
      <c r="J26" s="65">
        <v>2604.8000000000002</v>
      </c>
      <c r="K26" s="3" t="s">
        <v>36</v>
      </c>
    </row>
    <row r="27" spans="1:11" ht="12" customHeight="1" x14ac:dyDescent="0.3">
      <c r="A27" s="47" t="s">
        <v>37</v>
      </c>
      <c r="B27" s="10">
        <f t="shared" si="2"/>
        <v>18433.2</v>
      </c>
      <c r="C27" s="10">
        <f t="shared" si="3"/>
        <v>14698</v>
      </c>
      <c r="D27" s="33">
        <f t="shared" si="3"/>
        <v>3735.2</v>
      </c>
      <c r="E27" s="7">
        <f t="shared" si="4"/>
        <v>9804.4</v>
      </c>
      <c r="F27" s="7">
        <v>9083.1</v>
      </c>
      <c r="G27" s="33">
        <v>721.3</v>
      </c>
      <c r="H27" s="10">
        <f t="shared" si="5"/>
        <v>8628.7999999999993</v>
      </c>
      <c r="I27" s="10">
        <v>5614.9</v>
      </c>
      <c r="J27" s="65">
        <v>3013.9</v>
      </c>
      <c r="K27" s="3" t="s">
        <v>38</v>
      </c>
    </row>
    <row r="28" spans="1:11" ht="12" customHeight="1" x14ac:dyDescent="0.3">
      <c r="A28" s="47" t="s">
        <v>39</v>
      </c>
      <c r="B28" s="10">
        <f t="shared" si="2"/>
        <v>33374.699999999997</v>
      </c>
      <c r="C28" s="10">
        <f t="shared" si="3"/>
        <v>26855.8</v>
      </c>
      <c r="D28" s="33">
        <f t="shared" si="3"/>
        <v>6518.9</v>
      </c>
      <c r="E28" s="7">
        <f t="shared" si="4"/>
        <v>20415.3</v>
      </c>
      <c r="F28" s="7">
        <v>17614.8</v>
      </c>
      <c r="G28" s="33">
        <v>2800.5</v>
      </c>
      <c r="H28" s="10">
        <f t="shared" si="5"/>
        <v>12959.4</v>
      </c>
      <c r="I28" s="10">
        <v>9241</v>
      </c>
      <c r="J28" s="65">
        <v>3718.4</v>
      </c>
      <c r="K28" s="3" t="s">
        <v>40</v>
      </c>
    </row>
    <row r="29" spans="1:11" ht="12" customHeight="1" x14ac:dyDescent="0.3">
      <c r="A29" s="47" t="s">
        <v>41</v>
      </c>
      <c r="B29" s="10">
        <f t="shared" si="2"/>
        <v>24241.200000000001</v>
      </c>
      <c r="C29" s="10">
        <f t="shared" si="3"/>
        <v>20466.3</v>
      </c>
      <c r="D29" s="33">
        <f t="shared" si="3"/>
        <v>3774.9</v>
      </c>
      <c r="E29" s="7">
        <f t="shared" si="4"/>
        <v>13291.699999999999</v>
      </c>
      <c r="F29" s="7">
        <v>12342.3</v>
      </c>
      <c r="G29" s="33">
        <v>949.4</v>
      </c>
      <c r="H29" s="10">
        <f t="shared" si="5"/>
        <v>10949.5</v>
      </c>
      <c r="I29" s="10">
        <v>8124</v>
      </c>
      <c r="J29" s="65">
        <v>2825.5</v>
      </c>
      <c r="K29" s="3" t="s">
        <v>42</v>
      </c>
    </row>
    <row r="30" spans="1:11" ht="12" customHeight="1" x14ac:dyDescent="0.3">
      <c r="A30" s="47" t="s">
        <v>43</v>
      </c>
      <c r="B30" s="10">
        <f t="shared" si="2"/>
        <v>24889.199999999997</v>
      </c>
      <c r="C30" s="10">
        <f t="shared" si="3"/>
        <v>19381.099999999999</v>
      </c>
      <c r="D30" s="33">
        <f t="shared" si="3"/>
        <v>5508.1</v>
      </c>
      <c r="E30" s="7">
        <f t="shared" si="4"/>
        <v>14535.7</v>
      </c>
      <c r="F30" s="7">
        <v>12648.5</v>
      </c>
      <c r="G30" s="33">
        <v>1887.2</v>
      </c>
      <c r="H30" s="10">
        <f t="shared" si="5"/>
        <v>10353.5</v>
      </c>
      <c r="I30" s="10">
        <v>6732.6</v>
      </c>
      <c r="J30" s="65">
        <v>3620.9</v>
      </c>
      <c r="K30" s="3" t="s">
        <v>44</v>
      </c>
    </row>
    <row r="31" spans="1:11" ht="12" customHeight="1" x14ac:dyDescent="0.3">
      <c r="A31" s="47" t="s">
        <v>45</v>
      </c>
      <c r="B31" s="10">
        <f t="shared" si="2"/>
        <v>36755.699999999997</v>
      </c>
      <c r="C31" s="10">
        <f t="shared" si="3"/>
        <v>23929.3</v>
      </c>
      <c r="D31" s="33">
        <f t="shared" si="3"/>
        <v>12826.400000000001</v>
      </c>
      <c r="E31" s="7">
        <f t="shared" si="4"/>
        <v>28834.1</v>
      </c>
      <c r="F31" s="7">
        <v>18580</v>
      </c>
      <c r="G31" s="33">
        <v>10254.1</v>
      </c>
      <c r="H31" s="10">
        <f t="shared" si="5"/>
        <v>7921.6</v>
      </c>
      <c r="I31" s="10">
        <v>5349.3</v>
      </c>
      <c r="J31" s="65">
        <v>2572.3000000000002</v>
      </c>
      <c r="K31" s="3" t="s">
        <v>46</v>
      </c>
    </row>
    <row r="32" spans="1:11" ht="12" customHeight="1" x14ac:dyDescent="0.3">
      <c r="A32" s="47" t="s">
        <v>47</v>
      </c>
      <c r="B32" s="10">
        <f t="shared" si="2"/>
        <v>9774</v>
      </c>
      <c r="C32" s="10">
        <f t="shared" si="3"/>
        <v>6366.7</v>
      </c>
      <c r="D32" s="33">
        <f t="shared" si="3"/>
        <v>3407.3</v>
      </c>
      <c r="E32" s="7">
        <f t="shared" si="4"/>
        <v>2815.5</v>
      </c>
      <c r="F32" s="7">
        <v>1982.7</v>
      </c>
      <c r="G32" s="33">
        <v>832.8</v>
      </c>
      <c r="H32" s="10">
        <f t="shared" si="5"/>
        <v>6958.5</v>
      </c>
      <c r="I32" s="10">
        <v>4384</v>
      </c>
      <c r="J32" s="65">
        <v>2574.5</v>
      </c>
      <c r="K32" s="3" t="s">
        <v>48</v>
      </c>
    </row>
    <row r="33" spans="1:11" ht="12" customHeight="1" x14ac:dyDescent="0.3">
      <c r="A33" s="51" t="s">
        <v>49</v>
      </c>
      <c r="B33" s="52">
        <f t="shared" si="2"/>
        <v>22294.1</v>
      </c>
      <c r="C33" s="52">
        <f t="shared" si="3"/>
        <v>17849</v>
      </c>
      <c r="D33" s="54">
        <f t="shared" si="3"/>
        <v>4445.1000000000004</v>
      </c>
      <c r="E33" s="55">
        <f t="shared" si="4"/>
        <v>14104</v>
      </c>
      <c r="F33" s="55">
        <v>12377.9</v>
      </c>
      <c r="G33" s="56">
        <v>1726.1</v>
      </c>
      <c r="H33" s="52">
        <f t="shared" si="5"/>
        <v>8190.1</v>
      </c>
      <c r="I33" s="52">
        <v>5471.1</v>
      </c>
      <c r="J33" s="54">
        <v>2719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H33" sqref="H33"/>
    </sheetView>
  </sheetViews>
  <sheetFormatPr defaultRowHeight="14.4" x14ac:dyDescent="0.3"/>
  <cols>
    <col min="1" max="1" width="18.109375" customWidth="1"/>
    <col min="2" max="2" width="14.109375" customWidth="1"/>
    <col min="3" max="4" width="14.77734375" customWidth="1"/>
    <col min="5" max="5" width="14" customWidth="1"/>
    <col min="6" max="7" width="14.6640625" customWidth="1"/>
    <col min="8" max="8" width="14.109375" customWidth="1"/>
    <col min="9" max="9" width="14.6640625" customWidth="1"/>
    <col min="10" max="10" width="14.33203125" customWidth="1"/>
    <col min="11" max="11" width="17.88671875" customWidth="1"/>
  </cols>
  <sheetData>
    <row r="1" spans="1:20" ht="15.6" x14ac:dyDescent="0.3">
      <c r="A1" s="82" t="s">
        <v>104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90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>ROUND('стор. 18'!B9/'стор. 20'!B9*100,1)</f>
        <v>120.2</v>
      </c>
      <c r="C9" s="9">
        <f>ROUND('стор. 18'!C9/'стор. 20'!C9*100,1)</f>
        <v>128.69999999999999</v>
      </c>
      <c r="D9" s="9">
        <f>ROUND('стор. 18'!D9/'стор. 20'!D9*100,1)</f>
        <v>99.8</v>
      </c>
      <c r="E9" s="9">
        <f>ROUND('стор. 18'!E9/'стор. 20'!E9*100,1)</f>
        <v>128.30000000000001</v>
      </c>
      <c r="F9" s="9">
        <f>ROUND('стор. 18'!F9/'стор. 20'!F9*100,1)</f>
        <v>134.9</v>
      </c>
      <c r="G9" s="9">
        <f>ROUND('стор. 18'!G9/'стор. 20'!G9*100,1)</f>
        <v>104.5</v>
      </c>
      <c r="H9" s="9">
        <f>ROUND('стор. 18'!H9/'стор. 20'!H9*100,1)</f>
        <v>110.4</v>
      </c>
      <c r="I9" s="9">
        <f>ROUND('стор. 18'!I9/'стор. 20'!I9*100,1)</f>
        <v>119.2</v>
      </c>
      <c r="J9" s="62">
        <f>ROUND('стор. 18'!J9/'стор. 20'!J9*100,1)</f>
        <v>96.6</v>
      </c>
      <c r="K9" s="2" t="s">
        <v>2</v>
      </c>
    </row>
    <row r="10" spans="1:20" ht="12" customHeight="1" x14ac:dyDescent="0.3">
      <c r="A10" s="47" t="s">
        <v>3</v>
      </c>
      <c r="B10" s="45">
        <f>ROUND('стор. 18'!B10/'стор. 20'!B10*100,1)</f>
        <v>119.4</v>
      </c>
      <c r="C10" s="45">
        <f>ROUND('стор. 18'!C10/'стор. 20'!C10*100,1)</f>
        <v>125.8</v>
      </c>
      <c r="D10" s="45">
        <f>ROUND('стор. 18'!D10/'стор. 20'!D10*100,1)</f>
        <v>99.4</v>
      </c>
      <c r="E10" s="45">
        <f>ROUND('стор. 18'!E10/'стор. 20'!E10*100,1)</f>
        <v>125</v>
      </c>
      <c r="F10" s="45">
        <f>ROUND('стор. 18'!F10/'стор. 20'!F10*100,1)</f>
        <v>127.7</v>
      </c>
      <c r="G10" s="45">
        <f>ROUND('стор. 18'!G10/'стор. 20'!G10*100,1)</f>
        <v>103.7</v>
      </c>
      <c r="H10" s="45">
        <f>ROUND('стор. 18'!H10/'стор. 20'!H10*100,1)</f>
        <v>111.6</v>
      </c>
      <c r="I10" s="45">
        <f>ROUND('стор. 18'!I10/'стор. 20'!I10*100,1)</f>
        <v>121.8</v>
      </c>
      <c r="J10" s="63">
        <f>ROUND('стор. 18'!J10/'стор. 20'!J10*100,1)</f>
        <v>97.8</v>
      </c>
      <c r="K10" s="3" t="s">
        <v>4</v>
      </c>
    </row>
    <row r="11" spans="1:20" ht="12" customHeight="1" x14ac:dyDescent="0.3">
      <c r="A11" s="47" t="s">
        <v>5</v>
      </c>
      <c r="B11" s="45">
        <f>ROUND('стор. 18'!B11/'стор. 20'!B11*100,1)</f>
        <v>109.4</v>
      </c>
      <c r="C11" s="45">
        <f>ROUND('стор. 18'!C11/'стор. 20'!C11*100,1)</f>
        <v>116.5</v>
      </c>
      <c r="D11" s="45">
        <f>ROUND('стор. 18'!D11/'стор. 20'!D11*100,1)</f>
        <v>99.8</v>
      </c>
      <c r="E11" s="45">
        <f>ROUND('стор. 18'!E11/'стор. 20'!E11*100,1)</f>
        <v>118.1</v>
      </c>
      <c r="F11" s="45">
        <f>ROUND('стор. 18'!F11/'стор. 20'!F11*100,1)</f>
        <v>129.80000000000001</v>
      </c>
      <c r="G11" s="45">
        <f>ROUND('стор. 18'!G11/'стор. 20'!G11*100,1)</f>
        <v>103.7</v>
      </c>
      <c r="H11" s="45">
        <f>ROUND('стор. 18'!H11/'стор. 20'!H11*100,1)</f>
        <v>105.4</v>
      </c>
      <c r="I11" s="45">
        <f>ROUND('стор. 18'!I11/'стор. 20'!I11*100,1)</f>
        <v>110.8</v>
      </c>
      <c r="J11" s="63">
        <f>ROUND('стор. 18'!J11/'стор. 20'!J11*100,1)</f>
        <v>97.9</v>
      </c>
      <c r="K11" s="3" t="s">
        <v>6</v>
      </c>
    </row>
    <row r="12" spans="1:20" ht="12" customHeight="1" x14ac:dyDescent="0.3">
      <c r="A12" s="47" t="s">
        <v>7</v>
      </c>
      <c r="B12" s="45">
        <f>ROUND('стор. 18'!B12/'стор. 20'!B12*100,1)</f>
        <v>117</v>
      </c>
      <c r="C12" s="45">
        <f>ROUND('стор. 18'!C12/'стор. 20'!C12*100,1)</f>
        <v>122</v>
      </c>
      <c r="D12" s="45">
        <f>ROUND('стор. 18'!D12/'стор. 20'!D12*100,1)</f>
        <v>105.5</v>
      </c>
      <c r="E12" s="45">
        <f>ROUND('стор. 18'!E12/'стор. 20'!E12*100,1)</f>
        <v>119.6</v>
      </c>
      <c r="F12" s="45">
        <f>ROUND('стор. 18'!F12/'стор. 20'!F12*100,1)</f>
        <v>125</v>
      </c>
      <c r="G12" s="45">
        <f>ROUND('стор. 18'!G12/'стор. 20'!G12*100,1)</f>
        <v>108.1</v>
      </c>
      <c r="H12" s="45">
        <f>ROUND('стор. 18'!H12/'стор. 20'!H12*100,1)</f>
        <v>112.6</v>
      </c>
      <c r="I12" s="45">
        <f>ROUND('стор. 18'!I12/'стор. 20'!I12*100,1)</f>
        <v>117</v>
      </c>
      <c r="J12" s="63">
        <f>ROUND('стор. 18'!J12/'стор. 20'!J12*100,1)</f>
        <v>99.8</v>
      </c>
      <c r="K12" s="3" t="s">
        <v>8</v>
      </c>
    </row>
    <row r="13" spans="1:20" ht="12" customHeight="1" x14ac:dyDescent="0.3">
      <c r="A13" s="47" t="s">
        <v>9</v>
      </c>
      <c r="B13" s="45">
        <f>ROUND('стор. 18'!B13/'стор. 20'!B13*100,1)</f>
        <v>119.5</v>
      </c>
      <c r="C13" s="45">
        <f>ROUND('стор. 18'!C13/'стор. 20'!C13*100,1)</f>
        <v>125.8</v>
      </c>
      <c r="D13" s="45">
        <f>ROUND('стор. 18'!D13/'стор. 20'!D13*100,1)</f>
        <v>106.9</v>
      </c>
      <c r="E13" s="45">
        <f>ROUND('стор. 18'!E13/'стор. 20'!E13*100,1)</f>
        <v>121.6</v>
      </c>
      <c r="F13" s="45">
        <f>ROUND('стор. 18'!F13/'стор. 20'!F13*100,1)</f>
        <v>126.1</v>
      </c>
      <c r="G13" s="45">
        <f>ROUND('стор. 18'!G13/'стор. 20'!G13*100,1)</f>
        <v>112.6</v>
      </c>
      <c r="H13" s="45">
        <f>ROUND('стор. 18'!H13/'стор. 20'!H13*100,1)</f>
        <v>117</v>
      </c>
      <c r="I13" s="45">
        <f>ROUND('стор. 18'!I13/'стор. 20'!I13*100,1)</f>
        <v>125.3</v>
      </c>
      <c r="J13" s="63">
        <f>ROUND('стор. 18'!J13/'стор. 20'!J13*100,1)</f>
        <v>99.6</v>
      </c>
      <c r="K13" s="3" t="s">
        <v>10</v>
      </c>
    </row>
    <row r="14" spans="1:20" ht="12" customHeight="1" x14ac:dyDescent="0.3">
      <c r="A14" s="47" t="s">
        <v>11</v>
      </c>
      <c r="B14" s="45">
        <f>ROUND('стор. 18'!B14/'стор. 20'!B14*100,1)</f>
        <v>113.6</v>
      </c>
      <c r="C14" s="45">
        <f>ROUND('стор. 18'!C14/'стор. 20'!C14*100,1)</f>
        <v>122</v>
      </c>
      <c r="D14" s="45">
        <f>ROUND('стор. 18'!D14/'стор. 20'!D14*100,1)</f>
        <v>98.3</v>
      </c>
      <c r="E14" s="45">
        <f>ROUND('стор. 18'!E14/'стор. 20'!E14*100,1)</f>
        <v>131</v>
      </c>
      <c r="F14" s="45">
        <f>ROUND('стор. 18'!F14/'стор. 20'!F14*100,1)</f>
        <v>137.30000000000001</v>
      </c>
      <c r="G14" s="45">
        <f>ROUND('стор. 18'!G14/'стор. 20'!G14*100,1)</f>
        <v>92.5</v>
      </c>
      <c r="H14" s="45">
        <f>ROUND('стор. 18'!H14/'стор. 20'!H14*100,1)</f>
        <v>101.6</v>
      </c>
      <c r="I14" s="45">
        <f>ROUND('стор. 18'!I14/'стор. 20'!I14*100,1)</f>
        <v>103.7</v>
      </c>
      <c r="J14" s="63">
        <f>ROUND('стор. 18'!J14/'стор. 20'!J14*100,1)</f>
        <v>99.5</v>
      </c>
      <c r="K14" s="4" t="s">
        <v>12</v>
      </c>
    </row>
    <row r="15" spans="1:20" ht="12" customHeight="1" x14ac:dyDescent="0.3">
      <c r="A15" s="47" t="s">
        <v>13</v>
      </c>
      <c r="B15" s="45">
        <f>ROUND('стор. 18'!B15/'стор. 20'!B15*100,1)</f>
        <v>105.2</v>
      </c>
      <c r="C15" s="45">
        <f>ROUND('стор. 18'!C15/'стор. 20'!C15*100,1)</f>
        <v>110.6</v>
      </c>
      <c r="D15" s="45">
        <f>ROUND('стор. 18'!D15/'стор. 20'!D15*100,1)</f>
        <v>100</v>
      </c>
      <c r="E15" s="45">
        <f>ROUND('стор. 18'!E15/'стор. 20'!E15*100,1)</f>
        <v>145.5</v>
      </c>
      <c r="F15" s="45">
        <f>ROUND('стор. 18'!F15/'стор. 20'!F15*100,1)</f>
        <v>165.2</v>
      </c>
      <c r="G15" s="45">
        <f>ROUND('стор. 18'!G15/'стор. 20'!G15*100,1)</f>
        <v>107.5</v>
      </c>
      <c r="H15" s="45">
        <f>ROUND('стор. 18'!H15/'стор. 20'!H15*100,1)</f>
        <v>103.3</v>
      </c>
      <c r="I15" s="45">
        <f>ROUND('стор. 18'!I15/'стор. 20'!I15*100,1)</f>
        <v>107.1</v>
      </c>
      <c r="J15" s="63">
        <f>ROUND('стор. 18'!J15/'стор. 20'!J15*100,1)</f>
        <v>99.8</v>
      </c>
      <c r="K15" s="3" t="s">
        <v>14</v>
      </c>
    </row>
    <row r="16" spans="1:20" ht="12" customHeight="1" x14ac:dyDescent="0.3">
      <c r="A16" s="47" t="s">
        <v>15</v>
      </c>
      <c r="B16" s="45">
        <f>ROUND('стор. 18'!B16/'стор. 20'!B16*100,1)</f>
        <v>114.1</v>
      </c>
      <c r="C16" s="45">
        <f>ROUND('стор. 18'!C16/'стор. 20'!C16*100,1)</f>
        <v>119</v>
      </c>
      <c r="D16" s="45">
        <f>ROUND('стор. 18'!D16/'стор. 20'!D16*100,1)</f>
        <v>96.6</v>
      </c>
      <c r="E16" s="45">
        <f>ROUND('стор. 18'!E16/'стор. 20'!E16*100,1)</f>
        <v>115.7</v>
      </c>
      <c r="F16" s="45">
        <f>ROUND('стор. 18'!F16/'стор. 20'!F16*100,1)</f>
        <v>119</v>
      </c>
      <c r="G16" s="45">
        <f>ROUND('стор. 18'!G16/'стор. 20'!G16*100,1)</f>
        <v>97.1</v>
      </c>
      <c r="H16" s="45">
        <f>ROUND('стор. 18'!H16/'стор. 20'!H16*100,1)</f>
        <v>111.2</v>
      </c>
      <c r="I16" s="45">
        <f>ROUND('стор. 18'!I16/'стор. 20'!I16*100,1)</f>
        <v>119.1</v>
      </c>
      <c r="J16" s="63">
        <f>ROUND('стор. 18'!J16/'стор. 20'!J16*100,1)</f>
        <v>96.3</v>
      </c>
      <c r="K16" s="3" t="s">
        <v>16</v>
      </c>
    </row>
    <row r="17" spans="1:11" ht="12" customHeight="1" x14ac:dyDescent="0.3">
      <c r="A17" s="47" t="s">
        <v>17</v>
      </c>
      <c r="B17" s="45">
        <f>ROUND('стор. 18'!B17/'стор. 20'!B17*100,1)</f>
        <v>113.1</v>
      </c>
      <c r="C17" s="45">
        <f>ROUND('стор. 18'!C17/'стор. 20'!C17*100,1)</f>
        <v>124</v>
      </c>
      <c r="D17" s="45">
        <f>ROUND('стор. 18'!D17/'стор. 20'!D17*100,1)</f>
        <v>103.7</v>
      </c>
      <c r="E17" s="45">
        <f>ROUND('стор. 18'!E17/'стор. 20'!E17*100,1)</f>
        <v>152.19999999999999</v>
      </c>
      <c r="F17" s="45">
        <f>ROUND('стор. 18'!F17/'стор. 20'!F17*100,1)</f>
        <v>174.2</v>
      </c>
      <c r="G17" s="45">
        <f>ROUND('стор. 18'!G17/'стор. 20'!G17*100,1)</f>
        <v>133</v>
      </c>
      <c r="H17" s="45">
        <f>ROUND('стор. 18'!H17/'стор. 20'!H17*100,1)</f>
        <v>100.8</v>
      </c>
      <c r="I17" s="45">
        <f>ROUND('стор. 18'!I17/'стор. 20'!I17*100,1)</f>
        <v>108.1</v>
      </c>
      <c r="J17" s="63">
        <f>ROUND('стор. 18'!J17/'стор. 20'!J17*100,1)</f>
        <v>94.5</v>
      </c>
      <c r="K17" s="3" t="s">
        <v>18</v>
      </c>
    </row>
    <row r="18" spans="1:11" ht="12" customHeight="1" x14ac:dyDescent="0.3">
      <c r="A18" s="47" t="s">
        <v>19</v>
      </c>
      <c r="B18" s="45">
        <f>ROUND('стор. 18'!B18/'стор. 20'!B18*100,1)</f>
        <v>118.4</v>
      </c>
      <c r="C18" s="45">
        <f>ROUND('стор. 18'!C18/'стор. 20'!C18*100,1)</f>
        <v>125.3</v>
      </c>
      <c r="D18" s="45">
        <f>ROUND('стор. 18'!D18/'стор. 20'!D18*100,1)</f>
        <v>106.7</v>
      </c>
      <c r="E18" s="45">
        <f>ROUND('стор. 18'!E18/'стор. 20'!E18*100,1)</f>
        <v>121.7</v>
      </c>
      <c r="F18" s="45">
        <f>ROUND('стор. 18'!F18/'стор. 20'!F18*100,1)</f>
        <v>130.4</v>
      </c>
      <c r="G18" s="45">
        <f>ROUND('стор. 18'!G18/'стор. 20'!G18*100,1)</f>
        <v>108.3</v>
      </c>
      <c r="H18" s="45">
        <f>ROUND('стор. 18'!H18/'стор. 20'!H18*100,1)</f>
        <v>111</v>
      </c>
      <c r="I18" s="45">
        <f>ROUND('стор. 18'!I18/'стор. 20'!I18*100,1)</f>
        <v>115.1</v>
      </c>
      <c r="J18" s="63">
        <f>ROUND('стор. 18'!J18/'стор. 20'!J18*100,1)</f>
        <v>102.3</v>
      </c>
      <c r="K18" s="3" t="s">
        <v>20</v>
      </c>
    </row>
    <row r="19" spans="1:11" ht="12" customHeight="1" x14ac:dyDescent="0.3">
      <c r="A19" s="47" t="s">
        <v>21</v>
      </c>
      <c r="B19" s="45">
        <f>ROUND('стор. 18'!B19/'стор. 20'!B19*100,1)</f>
        <v>123.8</v>
      </c>
      <c r="C19" s="45">
        <f>ROUND('стор. 18'!C19/'стор. 20'!C19*100,1)</f>
        <v>129.5</v>
      </c>
      <c r="D19" s="45">
        <f>ROUND('стор. 18'!D19/'стор. 20'!D19*100,1)</f>
        <v>96</v>
      </c>
      <c r="E19" s="45">
        <f>ROUND('стор. 18'!E19/'стор. 20'!E19*100,1)</f>
        <v>135.69999999999999</v>
      </c>
      <c r="F19" s="45">
        <f>ROUND('стор. 18'!F19/'стор. 20'!F19*100,1)</f>
        <v>137.19999999999999</v>
      </c>
      <c r="G19" s="45">
        <f>ROUND('стор. 18'!G19/'стор. 20'!G19*100,1)</f>
        <v>106.7</v>
      </c>
      <c r="H19" s="45">
        <f>ROUND('стор. 18'!H19/'стор. 20'!H19*100,1)</f>
        <v>103.7</v>
      </c>
      <c r="I19" s="45">
        <f>ROUND('стор. 18'!I19/'стор. 20'!I19*100,1)</f>
        <v>109.8</v>
      </c>
      <c r="J19" s="63">
        <f>ROUND('стор. 18'!J19/'стор. 20'!J19*100,1)</f>
        <v>93.6</v>
      </c>
      <c r="K19" s="3" t="s">
        <v>22</v>
      </c>
    </row>
    <row r="20" spans="1:11" ht="12" customHeight="1" x14ac:dyDescent="0.3">
      <c r="A20" s="47" t="s">
        <v>23</v>
      </c>
      <c r="B20" s="45">
        <f>ROUND('стор. 18'!B20/'стор. 20'!B20*100,1)</f>
        <v>125.1</v>
      </c>
      <c r="C20" s="45">
        <f>ROUND('стор. 18'!C20/'стор. 20'!C20*100,1)</f>
        <v>138</v>
      </c>
      <c r="D20" s="45">
        <f>ROUND('стор. 18'!D20/'стор. 20'!D20*100,1)</f>
        <v>95.8</v>
      </c>
      <c r="E20" s="45">
        <f>ROUND('стор. 18'!E20/'стор. 20'!E20*100,1)</f>
        <v>136.5</v>
      </c>
      <c r="F20" s="45">
        <f>ROUND('стор. 18'!F20/'стор. 20'!F20*100,1)</f>
        <v>146.80000000000001</v>
      </c>
      <c r="G20" s="45">
        <f>ROUND('стор. 18'!G20/'стор. 20'!G20*100,1)</f>
        <v>100.9</v>
      </c>
      <c r="H20" s="45">
        <f>ROUND('стор. 18'!H20/'стор. 20'!H20*100,1)</f>
        <v>109.2</v>
      </c>
      <c r="I20" s="45">
        <f>ROUND('стор. 18'!I20/'стор. 20'!I20*100,1)</f>
        <v>121.6</v>
      </c>
      <c r="J20" s="63">
        <f>ROUND('стор. 18'!J20/'стор. 20'!J20*100,1)</f>
        <v>92.1</v>
      </c>
      <c r="K20" s="3" t="s">
        <v>24</v>
      </c>
    </row>
    <row r="21" spans="1:11" ht="12" customHeight="1" x14ac:dyDescent="0.3">
      <c r="A21" s="47" t="s">
        <v>25</v>
      </c>
      <c r="B21" s="45">
        <f>ROUND('стор. 18'!B21/'стор. 20'!B21*100,1)</f>
        <v>113.8</v>
      </c>
      <c r="C21" s="45">
        <f>ROUND('стор. 18'!C21/'стор. 20'!C21*100,1)</f>
        <v>127.1</v>
      </c>
      <c r="D21" s="45">
        <f>ROUND('стор. 18'!D21/'стор. 20'!D21*100,1)</f>
        <v>96.6</v>
      </c>
      <c r="E21" s="45">
        <f>ROUND('стор. 18'!E21/'стор. 20'!E21*100,1)</f>
        <v>121.4</v>
      </c>
      <c r="F21" s="45">
        <f>ROUND('стор. 18'!F21/'стор. 20'!F21*100,1)</f>
        <v>131.4</v>
      </c>
      <c r="G21" s="45">
        <f>ROUND('стор. 18'!G21/'стор. 20'!G21*100,1)</f>
        <v>102.6</v>
      </c>
      <c r="H21" s="45">
        <f>ROUND('стор. 18'!H21/'стор. 20'!H21*100,1)</f>
        <v>110.5</v>
      </c>
      <c r="I21" s="45">
        <f>ROUND('стор. 18'!I21/'стор. 20'!I21*100,1)</f>
        <v>124.8</v>
      </c>
      <c r="J21" s="63">
        <f>ROUND('стор. 18'!J21/'стор. 20'!J21*100,1)</f>
        <v>94.6</v>
      </c>
      <c r="K21" s="3" t="s">
        <v>26</v>
      </c>
    </row>
    <row r="22" spans="1:11" ht="12" customHeight="1" x14ac:dyDescent="0.3">
      <c r="A22" s="47" t="s">
        <v>27</v>
      </c>
      <c r="B22" s="45">
        <f>ROUND('стор. 18'!B22/'стор. 20'!B22*100,1)</f>
        <v>112</v>
      </c>
      <c r="C22" s="45">
        <f>ROUND('стор. 18'!C22/'стор. 20'!C22*100,1)</f>
        <v>114.7</v>
      </c>
      <c r="D22" s="45">
        <f>ROUND('стор. 18'!D22/'стор. 20'!D22*100,1)</f>
        <v>101</v>
      </c>
      <c r="E22" s="45">
        <f>ROUND('стор. 18'!E22/'стор. 20'!E22*100,1)</f>
        <v>116.3</v>
      </c>
      <c r="F22" s="45">
        <f>ROUND('стор. 18'!F22/'стор. 20'!F22*100,1)</f>
        <v>117.6</v>
      </c>
      <c r="G22" s="45">
        <f>ROUND('стор. 18'!G22/'стор. 20'!G22*100,1)</f>
        <v>100.9</v>
      </c>
      <c r="H22" s="45">
        <f>ROUND('стор. 18'!H22/'стор. 20'!H22*100,1)</f>
        <v>106.5</v>
      </c>
      <c r="I22" s="45">
        <f>ROUND('стор. 18'!I22/'стор. 20'!I22*100,1)</f>
        <v>109.4</v>
      </c>
      <c r="J22" s="63">
        <f>ROUND('стор. 18'!J22/'стор. 20'!J22*100,1)</f>
        <v>101</v>
      </c>
      <c r="K22" s="3" t="s">
        <v>28</v>
      </c>
    </row>
    <row r="23" spans="1:11" ht="12" customHeight="1" x14ac:dyDescent="0.3">
      <c r="A23" s="47" t="s">
        <v>29</v>
      </c>
      <c r="B23" s="45">
        <f>ROUND('стор. 18'!B23/'стор. 20'!B23*100,1)</f>
        <v>106.6</v>
      </c>
      <c r="C23" s="45">
        <f>ROUND('стор. 18'!C23/'стор. 20'!C23*100,1)</f>
        <v>110.3</v>
      </c>
      <c r="D23" s="45">
        <f>ROUND('стор. 18'!D23/'стор. 20'!D23*100,1)</f>
        <v>90.6</v>
      </c>
      <c r="E23" s="45">
        <f>ROUND('стор. 18'!E23/'стор. 20'!E23*100,1)</f>
        <v>106.1</v>
      </c>
      <c r="F23" s="45">
        <f>ROUND('стор. 18'!F23/'стор. 20'!F23*100,1)</f>
        <v>107.9</v>
      </c>
      <c r="G23" s="45">
        <f>ROUND('стор. 18'!G23/'стор. 20'!G23*100,1)</f>
        <v>77.5</v>
      </c>
      <c r="H23" s="45">
        <f>ROUND('стор. 18'!H23/'стор. 20'!H23*100,1)</f>
        <v>107.3</v>
      </c>
      <c r="I23" s="45">
        <f>ROUND('стор. 18'!I23/'стор. 20'!I23*100,1)</f>
        <v>114.4</v>
      </c>
      <c r="J23" s="63">
        <f>ROUND('стор. 18'!J23/'стор. 20'!J23*100,1)</f>
        <v>93.4</v>
      </c>
      <c r="K23" s="3" t="s">
        <v>30</v>
      </c>
    </row>
    <row r="24" spans="1:11" ht="12" customHeight="1" x14ac:dyDescent="0.3">
      <c r="A24" s="47" t="s">
        <v>31</v>
      </c>
      <c r="B24" s="45">
        <f>ROUND('стор. 18'!B24/'стор. 20'!B24*100,1)</f>
        <v>135.5</v>
      </c>
      <c r="C24" s="45">
        <f>ROUND('стор. 18'!C24/'стор. 20'!C24*100,1)</f>
        <v>144.19999999999999</v>
      </c>
      <c r="D24" s="45">
        <f>ROUND('стор. 18'!D24/'стор. 20'!D24*100,1)</f>
        <v>101.6</v>
      </c>
      <c r="E24" s="45">
        <f>ROUND('стор. 18'!E24/'стор. 20'!E24*100,1)</f>
        <v>143.6</v>
      </c>
      <c r="F24" s="45">
        <f>ROUND('стор. 18'!F24/'стор. 20'!F24*100,1)</f>
        <v>151.5</v>
      </c>
      <c r="G24" s="45">
        <f>ROUND('стор. 18'!G24/'стор. 20'!G24*100,1)</f>
        <v>101.3</v>
      </c>
      <c r="H24" s="45">
        <f>ROUND('стор. 18'!H24/'стор. 20'!H24*100,1)</f>
        <v>119.8</v>
      </c>
      <c r="I24" s="45">
        <f>ROUND('стор. 18'!I24/'стор. 20'!I24*100,1)</f>
        <v>127.2</v>
      </c>
      <c r="J24" s="63">
        <f>ROUND('стор. 18'!J24/'стор. 20'!J24*100,1)</f>
        <v>101.8</v>
      </c>
      <c r="K24" s="3" t="s">
        <v>32</v>
      </c>
    </row>
    <row r="25" spans="1:11" ht="12" customHeight="1" x14ac:dyDescent="0.3">
      <c r="A25" s="47" t="s">
        <v>33</v>
      </c>
      <c r="B25" s="45">
        <f>ROUND('стор. 18'!B25/'стор. 20'!B25*100,1)</f>
        <v>110.7</v>
      </c>
      <c r="C25" s="45">
        <f>ROUND('стор. 18'!C25/'стор. 20'!C25*100,1)</f>
        <v>117.4</v>
      </c>
      <c r="D25" s="45">
        <f>ROUND('стор. 18'!D25/'стор. 20'!D25*100,1)</f>
        <v>98.2</v>
      </c>
      <c r="E25" s="45">
        <f>ROUND('стор. 18'!E25/'стор. 20'!E25*100,1)</f>
        <v>117.6</v>
      </c>
      <c r="F25" s="45">
        <f>ROUND('стор. 18'!F25/'стор. 20'!F25*100,1)</f>
        <v>120.9</v>
      </c>
      <c r="G25" s="45">
        <f>ROUND('стор. 18'!G25/'стор. 20'!G25*100,1)</f>
        <v>105.8</v>
      </c>
      <c r="H25" s="45">
        <f>ROUND('стор. 18'!H25/'стор. 20'!H25*100,1)</f>
        <v>107.6</v>
      </c>
      <c r="I25" s="45">
        <f>ROUND('стор. 18'!I25/'стор. 20'!I25*100,1)</f>
        <v>115.3</v>
      </c>
      <c r="J25" s="63">
        <f>ROUND('стор. 18'!J25/'стор. 20'!J25*100,1)</f>
        <v>96.3</v>
      </c>
      <c r="K25" s="3" t="s">
        <v>34</v>
      </c>
    </row>
    <row r="26" spans="1:11" ht="12" customHeight="1" x14ac:dyDescent="0.3">
      <c r="A26" s="47" t="s">
        <v>35</v>
      </c>
      <c r="B26" s="45">
        <f>ROUND('стор. 18'!B26/'стор. 20'!B26*100,1)</f>
        <v>136.5</v>
      </c>
      <c r="C26" s="45">
        <f>ROUND('стор. 18'!C26/'стор. 20'!C26*100,1)</f>
        <v>150.6</v>
      </c>
      <c r="D26" s="45">
        <f>ROUND('стор. 18'!D26/'стор. 20'!D26*100,1)</f>
        <v>96.6</v>
      </c>
      <c r="E26" s="45">
        <f>ROUND('стор. 18'!E26/'стор. 20'!E26*100,1)</f>
        <v>161.19999999999999</v>
      </c>
      <c r="F26" s="45">
        <f>ROUND('стор. 18'!F26/'стор. 20'!F26*100,1)</f>
        <v>171.1</v>
      </c>
      <c r="G26" s="45">
        <f>ROUND('стор. 18'!G26/'стор. 20'!G26*100,1)</f>
        <v>101.6</v>
      </c>
      <c r="H26" s="45">
        <f>ROUND('стор. 18'!H26/'стор. 20'!H26*100,1)</f>
        <v>103.7</v>
      </c>
      <c r="I26" s="45">
        <f>ROUND('стор. 18'!I26/'стор. 20'!I26*100,1)</f>
        <v>110.5</v>
      </c>
      <c r="J26" s="63">
        <f>ROUND('стор. 18'!J26/'стор. 20'!J26*100,1)</f>
        <v>94.3</v>
      </c>
      <c r="K26" s="3" t="s">
        <v>36</v>
      </c>
    </row>
    <row r="27" spans="1:11" ht="12" customHeight="1" x14ac:dyDescent="0.3">
      <c r="A27" s="47" t="s">
        <v>37</v>
      </c>
      <c r="B27" s="45">
        <f>ROUND('стор. 18'!B27/'стор. 20'!B27*100,1)</f>
        <v>125</v>
      </c>
      <c r="C27" s="45">
        <f>ROUND('стор. 18'!C27/'стор. 20'!C27*100,1)</f>
        <v>135.5</v>
      </c>
      <c r="D27" s="45">
        <f>ROUND('стор. 18'!D27/'стор. 20'!D27*100,1)</f>
        <v>95.9</v>
      </c>
      <c r="E27" s="45">
        <f>ROUND('стор. 18'!E27/'стор. 20'!E27*100,1)</f>
        <v>134.5</v>
      </c>
      <c r="F27" s="45">
        <f>ROUND('стор. 18'!F27/'стор. 20'!F27*100,1)</f>
        <v>137.1</v>
      </c>
      <c r="G27" s="45">
        <f>ROUND('стор. 18'!G27/'стор. 20'!G27*100,1)</f>
        <v>108.2</v>
      </c>
      <c r="H27" s="45">
        <f>ROUND('стор. 18'!H27/'стор. 20'!H27*100,1)</f>
        <v>115.8</v>
      </c>
      <c r="I27" s="45">
        <f>ROUND('стор. 18'!I27/'стор. 20'!I27*100,1)</f>
        <v>132.9</v>
      </c>
      <c r="J27" s="63">
        <f>ROUND('стор. 18'!J27/'стор. 20'!J27*100,1)</f>
        <v>93.3</v>
      </c>
      <c r="K27" s="3" t="s">
        <v>38</v>
      </c>
    </row>
    <row r="28" spans="1:11" ht="12" customHeight="1" x14ac:dyDescent="0.3">
      <c r="A28" s="47" t="s">
        <v>39</v>
      </c>
      <c r="B28" s="45">
        <f>ROUND('стор. 18'!B28/'стор. 20'!B28*100,1)</f>
        <v>148.1</v>
      </c>
      <c r="C28" s="45">
        <f>ROUND('стор. 18'!C28/'стор. 20'!C28*100,1)</f>
        <v>169.3</v>
      </c>
      <c r="D28" s="45">
        <f>ROUND('стор. 18'!D28/'стор. 20'!D28*100,1)</f>
        <v>97.7</v>
      </c>
      <c r="E28" s="45">
        <f>ROUND('стор. 18'!E28/'стор. 20'!E28*100,1)</f>
        <v>158.80000000000001</v>
      </c>
      <c r="F28" s="45">
        <f>ROUND('стор. 18'!F28/'стор. 20'!F28*100,1)</f>
        <v>176.3</v>
      </c>
      <c r="G28" s="45">
        <f>ROUND('стор. 18'!G28/'стор. 20'!G28*100,1)</f>
        <v>97.7</v>
      </c>
      <c r="H28" s="45">
        <f>ROUND('стор. 18'!H28/'стор. 20'!H28*100,1)</f>
        <v>133.9</v>
      </c>
      <c r="I28" s="45">
        <f>ROUND('стор. 18'!I28/'стор. 20'!I28*100,1)</f>
        <v>157.19999999999999</v>
      </c>
      <c r="J28" s="63">
        <f>ROUND('стор. 18'!J28/'стор. 20'!J28*100,1)</f>
        <v>97.7</v>
      </c>
      <c r="K28" s="3" t="s">
        <v>40</v>
      </c>
    </row>
    <row r="29" spans="1:11" ht="12" customHeight="1" x14ac:dyDescent="0.3">
      <c r="A29" s="47" t="s">
        <v>41</v>
      </c>
      <c r="B29" s="45">
        <f>ROUND('стор. 18'!B29/'стор. 20'!B29*100,1)</f>
        <v>122.2</v>
      </c>
      <c r="C29" s="45">
        <f>ROUND('стор. 18'!C29/'стор. 20'!C29*100,1)</f>
        <v>127.1</v>
      </c>
      <c r="D29" s="45">
        <f>ROUND('стор. 18'!D29/'стор. 20'!D29*100,1)</f>
        <v>101.1</v>
      </c>
      <c r="E29" s="45">
        <f>ROUND('стор. 18'!E29/'стор. 20'!E29*100,1)</f>
        <v>131.19999999999999</v>
      </c>
      <c r="F29" s="45">
        <f>ROUND('стор. 18'!F29/'стор. 20'!F29*100,1)</f>
        <v>133.6</v>
      </c>
      <c r="G29" s="45">
        <f>ROUND('стор. 18'!G29/'стор. 20'!G29*100,1)</f>
        <v>106</v>
      </c>
      <c r="H29" s="45">
        <f>ROUND('стор. 18'!H29/'стор. 20'!H29*100,1)</f>
        <v>112.9</v>
      </c>
      <c r="I29" s="45">
        <f>ROUND('стор. 18'!I29/'стор. 20'!I29*100,1)</f>
        <v>118.4</v>
      </c>
      <c r="J29" s="63">
        <f>ROUND('стор. 18'!J29/'стор. 20'!J29*100,1)</f>
        <v>99.6</v>
      </c>
      <c r="K29" s="3" t="s">
        <v>42</v>
      </c>
    </row>
    <row r="30" spans="1:11" ht="12" customHeight="1" x14ac:dyDescent="0.3">
      <c r="A30" s="47" t="s">
        <v>43</v>
      </c>
      <c r="B30" s="45">
        <f>ROUND('стор. 18'!B30/'стор. 20'!B30*100,1)</f>
        <v>115.3</v>
      </c>
      <c r="C30" s="45">
        <f>ROUND('стор. 18'!C30/'стор. 20'!C30*100,1)</f>
        <v>120.9</v>
      </c>
      <c r="D30" s="45">
        <f>ROUND('стор. 18'!D30/'стор. 20'!D30*100,1)</f>
        <v>99.2</v>
      </c>
      <c r="E30" s="45">
        <f>ROUND('стор. 18'!E30/'стор. 20'!E30*100,1)</f>
        <v>124.1</v>
      </c>
      <c r="F30" s="45">
        <f>ROUND('стор. 18'!F30/'стор. 20'!F30*100,1)</f>
        <v>124</v>
      </c>
      <c r="G30" s="45">
        <f>ROUND('стор. 18'!G30/'стор. 20'!G30*100,1)</f>
        <v>125.2</v>
      </c>
      <c r="H30" s="45">
        <f>ROUND('стор. 18'!H30/'стор. 20'!H30*100,1)</f>
        <v>104.9</v>
      </c>
      <c r="I30" s="45">
        <f>ROUND('стор. 18'!I30/'стор. 20'!I30*100,1)</f>
        <v>115.5</v>
      </c>
      <c r="J30" s="63">
        <f>ROUND('стор. 18'!J30/'стор. 20'!J30*100,1)</f>
        <v>89.5</v>
      </c>
      <c r="K30" s="3" t="s">
        <v>44</v>
      </c>
    </row>
    <row r="31" spans="1:11" ht="12" customHeight="1" x14ac:dyDescent="0.3">
      <c r="A31" s="47" t="s">
        <v>45</v>
      </c>
      <c r="B31" s="45">
        <f>ROUND('стор. 18'!B31/'стор. 20'!B31*100,1)</f>
        <v>117.4</v>
      </c>
      <c r="C31" s="45">
        <f>ROUND('стор. 18'!C31/'стор. 20'!C31*100,1)</f>
        <v>131.5</v>
      </c>
      <c r="D31" s="45">
        <f>ROUND('стор. 18'!D31/'стор. 20'!D31*100,1)</f>
        <v>97.8</v>
      </c>
      <c r="E31" s="45">
        <f>ROUND('стор. 18'!E31/'стор. 20'!E31*100,1)</f>
        <v>119.7</v>
      </c>
      <c r="F31" s="45">
        <f>ROUND('стор. 18'!F31/'стор. 20'!F31*100,1)</f>
        <v>136</v>
      </c>
      <c r="G31" s="45">
        <f>ROUND('стор. 18'!G31/'стор. 20'!G31*100,1)</f>
        <v>98.4</v>
      </c>
      <c r="H31" s="45">
        <f>ROUND('стор. 18'!H31/'стор. 20'!H31*100,1)</f>
        <v>109.8</v>
      </c>
      <c r="I31" s="45">
        <f>ROUND('стор. 18'!I31/'стор. 20'!I31*100,1)</f>
        <v>118.2</v>
      </c>
      <c r="J31" s="63">
        <f>ROUND('стор. 18'!J31/'стор. 20'!J31*100,1)</f>
        <v>95.8</v>
      </c>
      <c r="K31" s="3" t="s">
        <v>46</v>
      </c>
    </row>
    <row r="32" spans="1:11" ht="12" customHeight="1" x14ac:dyDescent="0.3">
      <c r="A32" s="47" t="s">
        <v>47</v>
      </c>
      <c r="B32" s="45">
        <f>ROUND('стор. 18'!B32/'стор. 20'!B32*100,1)</f>
        <v>110.6</v>
      </c>
      <c r="C32" s="45">
        <f>ROUND('стор. 18'!C32/'стор. 20'!C32*100,1)</f>
        <v>117.3</v>
      </c>
      <c r="D32" s="45">
        <f>ROUND('стор. 18'!D32/'стор. 20'!D32*100,1)</f>
        <v>100</v>
      </c>
      <c r="E32" s="45">
        <f>ROUND('стор. 18'!E32/'стор. 20'!E32*100,1)</f>
        <v>122</v>
      </c>
      <c r="F32" s="45">
        <f>ROUND('стор. 18'!F32/'стор. 20'!F32*100,1)</f>
        <v>127</v>
      </c>
      <c r="G32" s="45">
        <f>ROUND('стор. 18'!G32/'стор. 20'!G32*100,1)</f>
        <v>111.6</v>
      </c>
      <c r="H32" s="45">
        <f>ROUND('стор. 18'!H32/'стор. 20'!H32*100,1)</f>
        <v>106.6</v>
      </c>
      <c r="I32" s="45">
        <f>ROUND('стор. 18'!I32/'стор. 20'!I32*100,1)</f>
        <v>113.4</v>
      </c>
      <c r="J32" s="63">
        <f>ROUND('стор. 18'!J32/'стор. 20'!J32*100,1)</f>
        <v>96.7</v>
      </c>
      <c r="K32" s="3" t="s">
        <v>48</v>
      </c>
    </row>
    <row r="33" spans="1:11" ht="12" customHeight="1" x14ac:dyDescent="0.3">
      <c r="A33" s="51" t="s">
        <v>49</v>
      </c>
      <c r="B33" s="52">
        <f>ROUND('стор. 18'!B33/'стор. 20'!B33*100,1)</f>
        <v>129.69999999999999</v>
      </c>
      <c r="C33" s="52">
        <f>ROUND('стор. 18'!C33/'стор. 20'!C33*100,1)</f>
        <v>142.80000000000001</v>
      </c>
      <c r="D33" s="52">
        <f>ROUND('стор. 18'!D33/'стор. 20'!D33*100,1)</f>
        <v>94.9</v>
      </c>
      <c r="E33" s="52">
        <f>ROUND('стор. 18'!E33/'стор. 20'!E33*100,1)</f>
        <v>141</v>
      </c>
      <c r="F33" s="52">
        <f>ROUND('стор. 18'!F33/'стор. 20'!F33*100,1)</f>
        <v>149.9</v>
      </c>
      <c r="G33" s="52">
        <f>ROUND('стор. 18'!G33/'стор. 20'!G33*100,1)</f>
        <v>98.8</v>
      </c>
      <c r="H33" s="52">
        <f>ROUND('стор. 18'!H33/'стор. 20'!H33*100,1)</f>
        <v>114</v>
      </c>
      <c r="I33" s="52">
        <f>ROUND('стор. 18'!I33/'стор. 20'!I33*100,1)</f>
        <v>128.9</v>
      </c>
      <c r="J33" s="64">
        <f>ROUND('стор. 18'!J33/'стор. 20'!J33*100,1)</f>
        <v>92.5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zoomScale="63" zoomScaleNormal="63" zoomScalePageLayoutView="80" workbookViewId="0">
      <selection activeCell="T22" sqref="T21:T22"/>
    </sheetView>
  </sheetViews>
  <sheetFormatPr defaultRowHeight="14.4" x14ac:dyDescent="0.3"/>
  <cols>
    <col min="1" max="1" width="8.109375" customWidth="1"/>
    <col min="2" max="2" width="14.5546875" customWidth="1"/>
    <col min="3" max="3" width="14.44140625" customWidth="1"/>
    <col min="4" max="4" width="14.33203125" customWidth="1"/>
    <col min="5" max="5" width="13.88671875" customWidth="1"/>
    <col min="6" max="6" width="14.88671875" customWidth="1"/>
    <col min="7" max="7" width="14.77734375" customWidth="1"/>
    <col min="8" max="8" width="13.88671875" customWidth="1"/>
    <col min="9" max="9" width="14.6640625" customWidth="1"/>
    <col min="10" max="10" width="14.21875" customWidth="1"/>
    <col min="11" max="11" width="9.109375" style="8"/>
  </cols>
  <sheetData>
    <row r="1" spans="1:20" ht="18" x14ac:dyDescent="0.3">
      <c r="A1" s="70" t="s">
        <v>132</v>
      </c>
      <c r="B1" s="70"/>
      <c r="C1" s="70"/>
      <c r="D1" s="70"/>
      <c r="E1" s="70"/>
      <c r="F1" s="70"/>
      <c r="G1" s="70"/>
      <c r="H1" s="70"/>
      <c r="I1" s="70"/>
      <c r="J1" s="70"/>
      <c r="K1" s="14"/>
    </row>
    <row r="2" spans="1:20" ht="16.2" x14ac:dyDescent="0.3">
      <c r="A2" s="79" t="s">
        <v>128</v>
      </c>
      <c r="B2" s="79"/>
      <c r="C2" s="79"/>
      <c r="D2" s="79"/>
      <c r="E2" s="79"/>
      <c r="F2" s="79"/>
      <c r="G2" s="79"/>
      <c r="H2" s="79"/>
      <c r="I2" s="79"/>
      <c r="J2" s="79"/>
      <c r="K2" s="15"/>
    </row>
    <row r="3" spans="1:20" ht="10.8" customHeight="1" x14ac:dyDescent="0.3">
      <c r="A3" s="1"/>
    </row>
    <row r="4" spans="1:20" x14ac:dyDescent="0.3">
      <c r="A4" s="76" t="s">
        <v>135</v>
      </c>
      <c r="B4" s="76"/>
      <c r="C4" s="76"/>
      <c r="D4" s="76"/>
      <c r="E4" s="76"/>
      <c r="F4" s="76"/>
      <c r="G4" s="76"/>
      <c r="H4" s="76"/>
      <c r="I4" s="76"/>
      <c r="J4" s="76"/>
      <c r="K4" s="12"/>
    </row>
    <row r="5" spans="1:20" x14ac:dyDescent="0.3">
      <c r="A5" s="77" t="s">
        <v>137</v>
      </c>
      <c r="B5" s="78"/>
      <c r="C5" s="78"/>
      <c r="D5" s="78"/>
      <c r="E5" s="78"/>
      <c r="F5" s="78"/>
      <c r="G5" s="78"/>
      <c r="H5" s="78"/>
      <c r="I5" s="78"/>
      <c r="J5" s="78"/>
      <c r="K5" s="13"/>
    </row>
    <row r="6" spans="1:20" ht="18.75" customHeight="1" x14ac:dyDescent="0.3">
      <c r="A6" s="73" t="s">
        <v>57</v>
      </c>
      <c r="B6" s="72" t="s">
        <v>52</v>
      </c>
      <c r="C6" s="71"/>
      <c r="D6" s="71"/>
      <c r="E6" s="71" t="s">
        <v>56</v>
      </c>
      <c r="F6" s="71"/>
      <c r="G6" s="71"/>
      <c r="H6" s="71"/>
      <c r="I6" s="71"/>
      <c r="J6" s="80"/>
      <c r="L6" s="8"/>
      <c r="M6" s="11"/>
      <c r="N6" s="11"/>
      <c r="O6" s="8"/>
      <c r="P6" s="11"/>
      <c r="Q6" s="11"/>
      <c r="R6" s="8"/>
      <c r="S6" s="11"/>
      <c r="T6" s="11"/>
    </row>
    <row r="7" spans="1:20" ht="27.75" customHeight="1" x14ac:dyDescent="0.3">
      <c r="A7" s="74"/>
      <c r="B7" s="72"/>
      <c r="C7" s="71"/>
      <c r="D7" s="71"/>
      <c r="E7" s="71" t="s">
        <v>74</v>
      </c>
      <c r="F7" s="71"/>
      <c r="G7" s="71"/>
      <c r="H7" s="71" t="s">
        <v>53</v>
      </c>
      <c r="I7" s="71"/>
      <c r="J7" s="80"/>
      <c r="L7" s="11"/>
      <c r="M7" s="11"/>
      <c r="N7" s="11"/>
      <c r="O7" s="11"/>
      <c r="P7" s="11"/>
      <c r="Q7" s="11"/>
      <c r="R7" s="11"/>
      <c r="S7" s="11"/>
      <c r="T7" s="11"/>
    </row>
    <row r="8" spans="1:20" ht="21.75" customHeight="1" x14ac:dyDescent="0.3">
      <c r="A8" s="74"/>
      <c r="B8" s="71" t="s">
        <v>54</v>
      </c>
      <c r="C8" s="71" t="s">
        <v>0</v>
      </c>
      <c r="D8" s="71"/>
      <c r="E8" s="71" t="s">
        <v>54</v>
      </c>
      <c r="F8" s="71" t="s">
        <v>0</v>
      </c>
      <c r="G8" s="71"/>
      <c r="H8" s="71" t="s">
        <v>54</v>
      </c>
      <c r="I8" s="71" t="s">
        <v>0</v>
      </c>
      <c r="J8" s="80"/>
      <c r="L8" s="8"/>
      <c r="M8" s="8"/>
      <c r="N8" s="8"/>
      <c r="O8" s="8"/>
      <c r="P8" s="8"/>
      <c r="Q8" s="8"/>
      <c r="R8" s="8"/>
      <c r="S8" s="8"/>
      <c r="T8" s="8"/>
    </row>
    <row r="9" spans="1:20" ht="66" customHeight="1" x14ac:dyDescent="0.3">
      <c r="A9" s="75"/>
      <c r="B9" s="71"/>
      <c r="C9" s="16" t="s">
        <v>55</v>
      </c>
      <c r="D9" s="16" t="s">
        <v>51</v>
      </c>
      <c r="E9" s="71"/>
      <c r="F9" s="37" t="s">
        <v>55</v>
      </c>
      <c r="G9" s="37" t="s">
        <v>51</v>
      </c>
      <c r="H9" s="71"/>
      <c r="I9" s="37" t="s">
        <v>55</v>
      </c>
      <c r="J9" s="38" t="s">
        <v>51</v>
      </c>
    </row>
    <row r="10" spans="1:20" ht="19.2" customHeight="1" x14ac:dyDescent="0.3">
      <c r="A10" s="39">
        <v>2009</v>
      </c>
      <c r="B10" s="44">
        <v>474112.3</v>
      </c>
      <c r="C10" s="44">
        <v>341906.99999999994</v>
      </c>
      <c r="D10" s="44">
        <v>132205.29999999999</v>
      </c>
      <c r="E10" s="44">
        <v>263291.09999999998</v>
      </c>
      <c r="F10" s="44">
        <v>212394.60000000006</v>
      </c>
      <c r="G10" s="44">
        <v>50896.500000000007</v>
      </c>
      <c r="H10" s="44">
        <v>210821.19999999998</v>
      </c>
      <c r="I10" s="44">
        <v>129512.40000000002</v>
      </c>
      <c r="J10" s="44">
        <v>81308.800000000003</v>
      </c>
      <c r="K10" s="41"/>
    </row>
    <row r="11" spans="1:20" ht="17.399999999999999" customHeight="1" x14ac:dyDescent="0.3">
      <c r="A11" s="40">
        <v>2010</v>
      </c>
      <c r="B11" s="43">
        <v>467474.7</v>
      </c>
      <c r="C11" s="6">
        <v>329646.3</v>
      </c>
      <c r="D11" s="6">
        <v>137828.40000000005</v>
      </c>
      <c r="E11" s="6">
        <v>256806.00000000006</v>
      </c>
      <c r="F11" s="6">
        <v>200914.59999999995</v>
      </c>
      <c r="G11" s="43">
        <v>55891.400000000009</v>
      </c>
      <c r="H11" s="6">
        <v>210668.69999999998</v>
      </c>
      <c r="I11" s="43">
        <v>128731.7</v>
      </c>
      <c r="J11" s="43">
        <v>81937.000000000015</v>
      </c>
      <c r="K11" s="41"/>
    </row>
    <row r="12" spans="1:20" ht="17.399999999999999" customHeight="1" x14ac:dyDescent="0.3">
      <c r="A12" s="58">
        <v>2011</v>
      </c>
      <c r="B12" s="43">
        <v>561904.6</v>
      </c>
      <c r="C12" s="6">
        <v>424371.8</v>
      </c>
      <c r="D12" s="6">
        <v>137532.79999999999</v>
      </c>
      <c r="E12" s="6">
        <v>329373.39999999997</v>
      </c>
      <c r="F12" s="6">
        <v>270987.39999999997</v>
      </c>
      <c r="G12" s="43">
        <v>58386.000000000007</v>
      </c>
      <c r="H12" s="6">
        <v>232531.20000000001</v>
      </c>
      <c r="I12" s="43">
        <v>153384.40000000002</v>
      </c>
      <c r="J12" s="43">
        <v>79146.8</v>
      </c>
      <c r="K12" s="41"/>
    </row>
    <row r="13" spans="1:20" ht="17.399999999999999" customHeight="1" x14ac:dyDescent="0.3">
      <c r="A13" s="58">
        <v>2012</v>
      </c>
      <c r="B13" s="43">
        <v>539990.60000000009</v>
      </c>
      <c r="C13" s="6">
        <v>395765.40000000008</v>
      </c>
      <c r="D13" s="6">
        <v>144225.20000000001</v>
      </c>
      <c r="E13" s="6">
        <v>309819.8</v>
      </c>
      <c r="F13" s="6">
        <v>246705.80000000002</v>
      </c>
      <c r="G13" s="43">
        <v>63114.000000000007</v>
      </c>
      <c r="H13" s="6">
        <v>230170.80000000005</v>
      </c>
      <c r="I13" s="43">
        <v>149059.59999999998</v>
      </c>
      <c r="J13" s="43">
        <v>81111.200000000012</v>
      </c>
      <c r="K13" s="41"/>
    </row>
    <row r="14" spans="1:20" ht="17.399999999999999" customHeight="1" x14ac:dyDescent="0.3">
      <c r="A14" s="58">
        <v>2013</v>
      </c>
      <c r="B14" s="43">
        <v>613429.39999999991</v>
      </c>
      <c r="C14" s="6">
        <v>463558.49999999988</v>
      </c>
      <c r="D14" s="6">
        <v>149870.90000000002</v>
      </c>
      <c r="E14" s="6">
        <v>373437.8</v>
      </c>
      <c r="F14" s="6">
        <v>304891.90000000002</v>
      </c>
      <c r="G14" s="43">
        <v>68545.900000000009</v>
      </c>
      <c r="H14" s="6">
        <v>239991.60000000003</v>
      </c>
      <c r="I14" s="43">
        <v>158666.6</v>
      </c>
      <c r="J14" s="43">
        <v>81325</v>
      </c>
      <c r="K14" s="41"/>
    </row>
    <row r="15" spans="1:20" ht="17.399999999999999" customHeight="1" x14ac:dyDescent="0.3">
      <c r="A15" s="58">
        <v>2014</v>
      </c>
      <c r="B15" s="43">
        <v>626925.1</v>
      </c>
      <c r="C15" s="6">
        <v>477747.4</v>
      </c>
      <c r="D15" s="6">
        <v>149177.70000000001</v>
      </c>
      <c r="E15" s="6">
        <v>387744.09999999986</v>
      </c>
      <c r="F15" s="6">
        <v>316895.09999999998</v>
      </c>
      <c r="G15" s="43">
        <v>70848.999999999985</v>
      </c>
      <c r="H15" s="6">
        <v>239180.99999999997</v>
      </c>
      <c r="I15" s="43">
        <v>160852.29999999999</v>
      </c>
      <c r="J15" s="43">
        <v>78328.7</v>
      </c>
      <c r="K15" s="41"/>
    </row>
    <row r="16" spans="1:20" ht="17.399999999999999" customHeight="1" x14ac:dyDescent="0.3">
      <c r="A16" s="58">
        <v>2015</v>
      </c>
      <c r="B16" s="43">
        <v>596832.80000000005</v>
      </c>
      <c r="C16" s="6">
        <v>453016.89999999991</v>
      </c>
      <c r="D16" s="6">
        <v>143815.9</v>
      </c>
      <c r="E16" s="6">
        <v>367738.79999999993</v>
      </c>
      <c r="F16" s="6">
        <v>299369.3</v>
      </c>
      <c r="G16" s="43">
        <v>68369.5</v>
      </c>
      <c r="H16" s="6">
        <v>229094.00000000003</v>
      </c>
      <c r="I16" s="43">
        <v>153647.6</v>
      </c>
      <c r="J16" s="43">
        <v>75446.399999999994</v>
      </c>
      <c r="K16" s="41"/>
    </row>
    <row r="17" spans="1:11" ht="17.399999999999999" customHeight="1" x14ac:dyDescent="0.3">
      <c r="A17" s="58">
        <v>2016</v>
      </c>
      <c r="B17" s="43">
        <v>634433.1</v>
      </c>
      <c r="C17" s="6">
        <v>494461.9</v>
      </c>
      <c r="D17" s="6">
        <v>139971.19999999998</v>
      </c>
      <c r="E17" s="6">
        <v>403244.7</v>
      </c>
      <c r="F17" s="6">
        <v>336588.1</v>
      </c>
      <c r="G17" s="44">
        <v>66656.599999999991</v>
      </c>
      <c r="H17" s="6">
        <v>231188.40000000002</v>
      </c>
      <c r="I17" s="44">
        <v>157873.80000000002</v>
      </c>
      <c r="J17" s="44">
        <v>73314.600000000006</v>
      </c>
      <c r="K17" s="41"/>
    </row>
    <row r="18" spans="1:11" ht="17.399999999999999" customHeight="1" x14ac:dyDescent="0.3">
      <c r="A18" s="59" t="s">
        <v>58</v>
      </c>
      <c r="B18" s="43">
        <v>620475.6</v>
      </c>
      <c r="C18" s="6">
        <v>480157.00000000006</v>
      </c>
      <c r="D18" s="6">
        <v>140318.6</v>
      </c>
      <c r="E18" s="6">
        <v>391015.80000000005</v>
      </c>
      <c r="F18" s="6">
        <v>323724.5</v>
      </c>
      <c r="G18" s="43">
        <v>67291.3</v>
      </c>
      <c r="H18" s="6">
        <v>229459.8</v>
      </c>
      <c r="I18" s="43">
        <v>156432.5</v>
      </c>
      <c r="J18" s="43">
        <v>73027.299999999988</v>
      </c>
      <c r="K18" s="41"/>
    </row>
    <row r="19" spans="1:11" s="36" customFormat="1" ht="17.399999999999999" customHeight="1" x14ac:dyDescent="0.3">
      <c r="A19" s="60" t="s">
        <v>73</v>
      </c>
      <c r="B19" s="55">
        <v>671294.00000000023</v>
      </c>
      <c r="C19" s="61">
        <v>529347.5</v>
      </c>
      <c r="D19" s="61">
        <v>141946.49999999997</v>
      </c>
      <c r="E19" s="61">
        <v>437998.60000000009</v>
      </c>
      <c r="F19" s="61">
        <v>367688.10000000003</v>
      </c>
      <c r="G19" s="55">
        <v>70310.500000000015</v>
      </c>
      <c r="H19" s="61">
        <v>233295.4</v>
      </c>
      <c r="I19" s="55">
        <v>161659.4</v>
      </c>
      <c r="J19" s="55">
        <v>71636</v>
      </c>
      <c r="K19" s="41"/>
    </row>
    <row r="20" spans="1:11" ht="58.8" customHeight="1" x14ac:dyDescent="0.3">
      <c r="A20" s="81" t="s">
        <v>129</v>
      </c>
      <c r="B20" s="81"/>
      <c r="C20" s="81"/>
      <c r="D20" s="81"/>
      <c r="E20" s="81"/>
      <c r="F20" s="81"/>
      <c r="G20" s="81"/>
      <c r="H20" s="81"/>
      <c r="I20" s="81"/>
      <c r="J20" s="81"/>
    </row>
    <row r="21" spans="1:11" ht="42" customHeight="1" x14ac:dyDescent="0.3">
      <c r="A21" s="88" t="s">
        <v>134</v>
      </c>
      <c r="B21" s="89"/>
      <c r="C21" s="89"/>
      <c r="D21" s="89"/>
      <c r="E21" s="89"/>
      <c r="F21" s="89"/>
      <c r="G21" s="89"/>
      <c r="H21" s="89"/>
      <c r="I21" s="89"/>
      <c r="J21" s="89"/>
    </row>
    <row r="22" spans="1:11" x14ac:dyDescent="0.3">
      <c r="H22" s="32"/>
      <c r="I22" s="32"/>
      <c r="J22" s="32"/>
    </row>
    <row r="24" spans="1:11" ht="14.4" customHeight="1" x14ac:dyDescent="0.3">
      <c r="F24" s="31"/>
    </row>
  </sheetData>
  <mergeCells count="17">
    <mergeCell ref="A21:J21"/>
    <mergeCell ref="A6:A9"/>
    <mergeCell ref="A4:J4"/>
    <mergeCell ref="A5:J5"/>
    <mergeCell ref="A2:J2"/>
    <mergeCell ref="C8:D8"/>
    <mergeCell ref="F8:G8"/>
    <mergeCell ref="I8:J8"/>
    <mergeCell ref="A20:J20"/>
    <mergeCell ref="E6:J6"/>
    <mergeCell ref="E7:G7"/>
    <mergeCell ref="H7:J7"/>
    <mergeCell ref="A1:J1"/>
    <mergeCell ref="B8:B9"/>
    <mergeCell ref="B6:D7"/>
    <mergeCell ref="E8:E9"/>
    <mergeCell ref="H8:H9"/>
  </mergeCells>
  <pageMargins left="0.74803149606299213" right="0.23622047244094491" top="0.74803149606299213" bottom="0.74803149606299213" header="0.31496062992125984" footer="0.31496062992125984"/>
  <pageSetup paperSize="9" scale="84" orientation="landscape" r:id="rId1"/>
  <headerFooter differentFirst="1">
    <oddFooter>&amp;C&amp;P</oddFooter>
    <firstFooter>&amp;C2</first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A3" sqref="A3:K4"/>
    </sheetView>
  </sheetViews>
  <sheetFormatPr defaultRowHeight="14.4" x14ac:dyDescent="0.3"/>
  <cols>
    <col min="1" max="1" width="18.109375" customWidth="1"/>
    <col min="2" max="2" width="14.33203125" customWidth="1"/>
    <col min="3" max="4" width="14.77734375" customWidth="1"/>
    <col min="5" max="5" width="14.21875" customWidth="1"/>
    <col min="6" max="7" width="14.6640625" customWidth="1"/>
    <col min="8" max="8" width="14.109375" customWidth="1"/>
    <col min="9" max="9" width="14.6640625" customWidth="1"/>
    <col min="10" max="10" width="14.88671875" customWidth="1"/>
    <col min="11" max="11" width="17" customWidth="1"/>
  </cols>
  <sheetData>
    <row r="1" spans="1:20" ht="15.6" x14ac:dyDescent="0.3">
      <c r="A1" s="82" t="s">
        <v>103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92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467474.7</v>
      </c>
      <c r="C9" s="9">
        <f t="shared" si="0"/>
        <v>329646.3</v>
      </c>
      <c r="D9" s="9">
        <f t="shared" si="0"/>
        <v>137828.40000000005</v>
      </c>
      <c r="E9" s="9">
        <f t="shared" si="0"/>
        <v>256806.00000000006</v>
      </c>
      <c r="F9" s="9">
        <f>SUM(F10:F33)</f>
        <v>200914.59999999995</v>
      </c>
      <c r="G9" s="9">
        <f t="shared" ref="G9:J9" si="1">SUM(G10:G33)</f>
        <v>55891.400000000009</v>
      </c>
      <c r="H9" s="9">
        <f t="shared" si="1"/>
        <v>210668.69999999998</v>
      </c>
      <c r="I9" s="9">
        <f t="shared" si="1"/>
        <v>128731.7</v>
      </c>
      <c r="J9" s="62">
        <f t="shared" si="1"/>
        <v>81937.000000000015</v>
      </c>
      <c r="K9" s="2" t="s">
        <v>2</v>
      </c>
    </row>
    <row r="10" spans="1:20" ht="12" customHeight="1" x14ac:dyDescent="0.3">
      <c r="A10" s="47" t="s">
        <v>3</v>
      </c>
      <c r="B10" s="10">
        <f>C10+D10</f>
        <v>31638.5</v>
      </c>
      <c r="C10" s="10">
        <f>F10+I10</f>
        <v>23958.5</v>
      </c>
      <c r="D10" s="33">
        <f>G10+J10</f>
        <v>7680</v>
      </c>
      <c r="E10" s="7">
        <f>F10+G10</f>
        <v>18519.100000000002</v>
      </c>
      <c r="F10" s="7">
        <v>16395.400000000001</v>
      </c>
      <c r="G10" s="33">
        <v>2123.6999999999998</v>
      </c>
      <c r="H10" s="10">
        <f>I10+J10</f>
        <v>13119.400000000001</v>
      </c>
      <c r="I10" s="10">
        <v>7563.1</v>
      </c>
      <c r="J10" s="65">
        <v>5556.3</v>
      </c>
      <c r="K10" s="3" t="s">
        <v>4</v>
      </c>
    </row>
    <row r="11" spans="1:20" ht="12" customHeight="1" x14ac:dyDescent="0.3">
      <c r="A11" s="47" t="s">
        <v>5</v>
      </c>
      <c r="B11" s="10">
        <f t="shared" ref="B11:B33" si="2">C11+D11</f>
        <v>12188.099999999999</v>
      </c>
      <c r="C11" s="10">
        <f t="shared" ref="C11:D33" si="3">F11+I11</f>
        <v>7015.2</v>
      </c>
      <c r="D11" s="33">
        <f t="shared" si="3"/>
        <v>5172.8999999999996</v>
      </c>
      <c r="E11" s="7">
        <f t="shared" ref="E11:E33" si="4">F11+G11</f>
        <v>3851.2</v>
      </c>
      <c r="F11" s="7">
        <v>2132.1999999999998</v>
      </c>
      <c r="G11" s="33">
        <v>1719</v>
      </c>
      <c r="H11" s="10">
        <f t="shared" ref="H11:H33" si="5">I11+J11</f>
        <v>8336.9</v>
      </c>
      <c r="I11" s="10">
        <v>4883</v>
      </c>
      <c r="J11" s="65">
        <v>3453.9</v>
      </c>
      <c r="K11" s="3" t="s">
        <v>6</v>
      </c>
    </row>
    <row r="12" spans="1:20" ht="12" customHeight="1" x14ac:dyDescent="0.3">
      <c r="A12" s="47" t="s">
        <v>7</v>
      </c>
      <c r="B12" s="10">
        <f t="shared" si="2"/>
        <v>30555.8</v>
      </c>
      <c r="C12" s="10">
        <f t="shared" si="3"/>
        <v>21401.599999999999</v>
      </c>
      <c r="D12" s="33">
        <f t="shared" si="3"/>
        <v>9154.2000000000007</v>
      </c>
      <c r="E12" s="7">
        <f t="shared" si="4"/>
        <v>19471.599999999999</v>
      </c>
      <c r="F12" s="7">
        <v>13187.8</v>
      </c>
      <c r="G12" s="33">
        <v>6283.8</v>
      </c>
      <c r="H12" s="10">
        <f t="shared" si="5"/>
        <v>11084.199999999999</v>
      </c>
      <c r="I12" s="10">
        <v>8213.7999999999993</v>
      </c>
      <c r="J12" s="65">
        <v>2870.4</v>
      </c>
      <c r="K12" s="3" t="s">
        <v>8</v>
      </c>
    </row>
    <row r="13" spans="1:20" ht="12" customHeight="1" x14ac:dyDescent="0.3">
      <c r="A13" s="47" t="s">
        <v>9</v>
      </c>
      <c r="B13" s="10">
        <f t="shared" si="2"/>
        <v>23036.5</v>
      </c>
      <c r="C13" s="10">
        <f t="shared" si="3"/>
        <v>15409.099999999999</v>
      </c>
      <c r="D13" s="33">
        <f t="shared" si="3"/>
        <v>7627.4</v>
      </c>
      <c r="E13" s="7">
        <f t="shared" si="4"/>
        <v>12718.5</v>
      </c>
      <c r="F13" s="7">
        <v>8449.7999999999993</v>
      </c>
      <c r="G13" s="33">
        <v>4268.7</v>
      </c>
      <c r="H13" s="10">
        <f t="shared" si="5"/>
        <v>10318</v>
      </c>
      <c r="I13" s="10">
        <v>6959.3</v>
      </c>
      <c r="J13" s="65">
        <v>3358.7</v>
      </c>
      <c r="K13" s="3" t="s">
        <v>10</v>
      </c>
    </row>
    <row r="14" spans="1:20" ht="12" customHeight="1" x14ac:dyDescent="0.3">
      <c r="A14" s="47" t="s">
        <v>11</v>
      </c>
      <c r="B14" s="10">
        <f t="shared" si="2"/>
        <v>15521.5</v>
      </c>
      <c r="C14" s="10">
        <f t="shared" si="3"/>
        <v>10019</v>
      </c>
      <c r="D14" s="33">
        <f t="shared" si="3"/>
        <v>5502.5</v>
      </c>
      <c r="E14" s="7">
        <f t="shared" si="4"/>
        <v>6366.0999999999995</v>
      </c>
      <c r="F14" s="7">
        <v>5466.7</v>
      </c>
      <c r="G14" s="33">
        <v>899.4</v>
      </c>
      <c r="H14" s="10">
        <f t="shared" si="5"/>
        <v>9155.4000000000015</v>
      </c>
      <c r="I14" s="10">
        <v>4552.3</v>
      </c>
      <c r="J14" s="65">
        <v>4603.1000000000004</v>
      </c>
      <c r="K14" s="4" t="s">
        <v>12</v>
      </c>
    </row>
    <row r="15" spans="1:20" ht="12" customHeight="1" x14ac:dyDescent="0.3">
      <c r="A15" s="47" t="s">
        <v>13</v>
      </c>
      <c r="B15" s="10">
        <f t="shared" si="2"/>
        <v>7863.2</v>
      </c>
      <c r="C15" s="10">
        <f t="shared" si="3"/>
        <v>3875.5</v>
      </c>
      <c r="D15" s="33">
        <f t="shared" si="3"/>
        <v>3987.7</v>
      </c>
      <c r="E15" s="7">
        <f t="shared" si="4"/>
        <v>354</v>
      </c>
      <c r="F15" s="7">
        <v>233.5</v>
      </c>
      <c r="G15" s="33">
        <v>120.5</v>
      </c>
      <c r="H15" s="10">
        <f t="shared" si="5"/>
        <v>7509.2</v>
      </c>
      <c r="I15" s="10">
        <v>3642</v>
      </c>
      <c r="J15" s="65">
        <v>3867.2</v>
      </c>
      <c r="K15" s="3" t="s">
        <v>14</v>
      </c>
    </row>
    <row r="16" spans="1:20" ht="12" customHeight="1" x14ac:dyDescent="0.3">
      <c r="A16" s="47" t="s">
        <v>15</v>
      </c>
      <c r="B16" s="10">
        <f t="shared" si="2"/>
        <v>19545.599999999999</v>
      </c>
      <c r="C16" s="10">
        <f t="shared" si="3"/>
        <v>15263.2</v>
      </c>
      <c r="D16" s="33">
        <f t="shared" si="3"/>
        <v>4282.3999999999996</v>
      </c>
      <c r="E16" s="7">
        <f t="shared" si="4"/>
        <v>12536.3</v>
      </c>
      <c r="F16" s="7">
        <v>10665.5</v>
      </c>
      <c r="G16" s="33">
        <v>1870.8</v>
      </c>
      <c r="H16" s="10">
        <f t="shared" si="5"/>
        <v>7009.2999999999993</v>
      </c>
      <c r="I16" s="10">
        <v>4597.7</v>
      </c>
      <c r="J16" s="65">
        <v>2411.6</v>
      </c>
      <c r="K16" s="3" t="s">
        <v>16</v>
      </c>
    </row>
    <row r="17" spans="1:11" ht="12" customHeight="1" x14ac:dyDescent="0.3">
      <c r="A17" s="47" t="s">
        <v>17</v>
      </c>
      <c r="B17" s="10">
        <f t="shared" si="2"/>
        <v>10274.5</v>
      </c>
      <c r="C17" s="10">
        <f t="shared" si="3"/>
        <v>4775.1000000000004</v>
      </c>
      <c r="D17" s="33">
        <f t="shared" si="3"/>
        <v>5499.4</v>
      </c>
      <c r="E17" s="7">
        <f t="shared" si="4"/>
        <v>2460.8000000000002</v>
      </c>
      <c r="F17" s="7">
        <v>1145.0999999999999</v>
      </c>
      <c r="G17" s="33">
        <v>1315.7</v>
      </c>
      <c r="H17" s="10">
        <f t="shared" si="5"/>
        <v>7813.7</v>
      </c>
      <c r="I17" s="10">
        <v>3630</v>
      </c>
      <c r="J17" s="65">
        <v>4183.7</v>
      </c>
      <c r="K17" s="3" t="s">
        <v>18</v>
      </c>
    </row>
    <row r="18" spans="1:11" ht="12" customHeight="1" x14ac:dyDescent="0.3">
      <c r="A18" s="47" t="s">
        <v>19</v>
      </c>
      <c r="B18" s="10">
        <f t="shared" si="2"/>
        <v>27855.9</v>
      </c>
      <c r="C18" s="10">
        <f t="shared" si="3"/>
        <v>17572.400000000001</v>
      </c>
      <c r="D18" s="33">
        <f t="shared" si="3"/>
        <v>10283.5</v>
      </c>
      <c r="E18" s="7">
        <f t="shared" si="4"/>
        <v>19301.199999999997</v>
      </c>
      <c r="F18" s="7">
        <v>11727.3</v>
      </c>
      <c r="G18" s="33">
        <v>7573.9</v>
      </c>
      <c r="H18" s="10">
        <f t="shared" si="5"/>
        <v>8554.7000000000007</v>
      </c>
      <c r="I18" s="10">
        <v>5845.1</v>
      </c>
      <c r="J18" s="65">
        <v>2709.6</v>
      </c>
      <c r="K18" s="3" t="s">
        <v>20</v>
      </c>
    </row>
    <row r="19" spans="1:11" ht="12" customHeight="1" x14ac:dyDescent="0.3">
      <c r="A19" s="47" t="s">
        <v>21</v>
      </c>
      <c r="B19" s="10">
        <f t="shared" si="2"/>
        <v>22824.100000000002</v>
      </c>
      <c r="C19" s="10">
        <f t="shared" si="3"/>
        <v>18940.800000000003</v>
      </c>
      <c r="D19" s="33">
        <f t="shared" si="3"/>
        <v>3883.3</v>
      </c>
      <c r="E19" s="7">
        <f t="shared" si="4"/>
        <v>14316.1</v>
      </c>
      <c r="F19" s="7">
        <v>13619.2</v>
      </c>
      <c r="G19" s="33">
        <v>696.9</v>
      </c>
      <c r="H19" s="10">
        <f t="shared" si="5"/>
        <v>8508</v>
      </c>
      <c r="I19" s="10">
        <v>5321.6</v>
      </c>
      <c r="J19" s="65">
        <v>3186.4</v>
      </c>
      <c r="K19" s="3" t="s">
        <v>22</v>
      </c>
    </row>
    <row r="20" spans="1:11" ht="12" customHeight="1" x14ac:dyDescent="0.3">
      <c r="A20" s="47" t="s">
        <v>23</v>
      </c>
      <c r="B20" s="10">
        <f t="shared" si="2"/>
        <v>12690.4</v>
      </c>
      <c r="C20" s="10">
        <f t="shared" si="3"/>
        <v>8803.2999999999993</v>
      </c>
      <c r="D20" s="33">
        <f t="shared" si="3"/>
        <v>3887.1</v>
      </c>
      <c r="E20" s="7">
        <f t="shared" si="4"/>
        <v>7393.3</v>
      </c>
      <c r="F20" s="7">
        <v>5739.8</v>
      </c>
      <c r="G20" s="33">
        <v>1653.5</v>
      </c>
      <c r="H20" s="10">
        <f t="shared" si="5"/>
        <v>5297.1</v>
      </c>
      <c r="I20" s="10">
        <v>3063.5</v>
      </c>
      <c r="J20" s="65">
        <v>2233.6</v>
      </c>
      <c r="K20" s="3" t="s">
        <v>24</v>
      </c>
    </row>
    <row r="21" spans="1:11" ht="12" customHeight="1" x14ac:dyDescent="0.3">
      <c r="A21" s="47" t="s">
        <v>25</v>
      </c>
      <c r="B21" s="10">
        <f t="shared" si="2"/>
        <v>16563.399999999998</v>
      </c>
      <c r="C21" s="10">
        <f t="shared" si="3"/>
        <v>9347.5999999999985</v>
      </c>
      <c r="D21" s="33">
        <f t="shared" si="3"/>
        <v>7215.7999999999993</v>
      </c>
      <c r="E21" s="7">
        <f t="shared" si="4"/>
        <v>5095.6000000000004</v>
      </c>
      <c r="F21" s="7">
        <v>3318.7</v>
      </c>
      <c r="G21" s="33">
        <v>1776.9</v>
      </c>
      <c r="H21" s="10">
        <f t="shared" si="5"/>
        <v>11467.8</v>
      </c>
      <c r="I21" s="10">
        <v>6028.9</v>
      </c>
      <c r="J21" s="65">
        <v>5438.9</v>
      </c>
      <c r="K21" s="3" t="s">
        <v>26</v>
      </c>
    </row>
    <row r="22" spans="1:11" ht="12" customHeight="1" x14ac:dyDescent="0.3">
      <c r="A22" s="47" t="s">
        <v>27</v>
      </c>
      <c r="B22" s="10">
        <f t="shared" si="2"/>
        <v>19424.599999999999</v>
      </c>
      <c r="C22" s="10">
        <f t="shared" si="3"/>
        <v>15651.5</v>
      </c>
      <c r="D22" s="33">
        <f t="shared" si="3"/>
        <v>3773.1000000000004</v>
      </c>
      <c r="E22" s="7">
        <f t="shared" si="4"/>
        <v>10991.7</v>
      </c>
      <c r="F22" s="7">
        <v>10139</v>
      </c>
      <c r="G22" s="33">
        <v>852.7</v>
      </c>
      <c r="H22" s="10">
        <f t="shared" si="5"/>
        <v>8432.9</v>
      </c>
      <c r="I22" s="10">
        <v>5512.5</v>
      </c>
      <c r="J22" s="65">
        <v>2920.4</v>
      </c>
      <c r="K22" s="3" t="s">
        <v>28</v>
      </c>
    </row>
    <row r="23" spans="1:11" ht="12" customHeight="1" x14ac:dyDescent="0.3">
      <c r="A23" s="47" t="s">
        <v>29</v>
      </c>
      <c r="B23" s="10">
        <f t="shared" si="2"/>
        <v>25225.899999999998</v>
      </c>
      <c r="C23" s="10">
        <f t="shared" si="3"/>
        <v>20543.3</v>
      </c>
      <c r="D23" s="33">
        <f t="shared" si="3"/>
        <v>4682.5999999999995</v>
      </c>
      <c r="E23" s="7">
        <f t="shared" si="4"/>
        <v>13705.199999999999</v>
      </c>
      <c r="F23" s="7">
        <v>12884.3</v>
      </c>
      <c r="G23" s="33">
        <v>820.9</v>
      </c>
      <c r="H23" s="10">
        <f t="shared" si="5"/>
        <v>11520.7</v>
      </c>
      <c r="I23" s="10">
        <v>7659</v>
      </c>
      <c r="J23" s="65">
        <v>3861.7</v>
      </c>
      <c r="K23" s="3" t="s">
        <v>30</v>
      </c>
    </row>
    <row r="24" spans="1:11" ht="12" customHeight="1" x14ac:dyDescent="0.3">
      <c r="A24" s="47" t="s">
        <v>31</v>
      </c>
      <c r="B24" s="10">
        <f t="shared" si="2"/>
        <v>28279.4</v>
      </c>
      <c r="C24" s="10">
        <f t="shared" si="3"/>
        <v>22533.3</v>
      </c>
      <c r="D24" s="33">
        <f t="shared" si="3"/>
        <v>5746.1</v>
      </c>
      <c r="E24" s="7">
        <f t="shared" si="4"/>
        <v>18649.8</v>
      </c>
      <c r="F24" s="7">
        <v>15696.8</v>
      </c>
      <c r="G24" s="33">
        <v>2953</v>
      </c>
      <c r="H24" s="10">
        <f t="shared" si="5"/>
        <v>9629.6</v>
      </c>
      <c r="I24" s="10">
        <v>6836.5</v>
      </c>
      <c r="J24" s="65">
        <v>2793.1</v>
      </c>
      <c r="K24" s="3" t="s">
        <v>32</v>
      </c>
    </row>
    <row r="25" spans="1:11" ht="12" customHeight="1" x14ac:dyDescent="0.3">
      <c r="A25" s="47" t="s">
        <v>33</v>
      </c>
      <c r="B25" s="10">
        <f t="shared" si="2"/>
        <v>12636.7</v>
      </c>
      <c r="C25" s="10">
        <f t="shared" si="3"/>
        <v>8251.7000000000007</v>
      </c>
      <c r="D25" s="33">
        <f t="shared" si="3"/>
        <v>4385</v>
      </c>
      <c r="E25" s="7">
        <f t="shared" si="4"/>
        <v>3945.7</v>
      </c>
      <c r="F25" s="7">
        <v>3087</v>
      </c>
      <c r="G25" s="33">
        <v>858.7</v>
      </c>
      <c r="H25" s="10">
        <f t="shared" si="5"/>
        <v>8691</v>
      </c>
      <c r="I25" s="10">
        <v>5164.7</v>
      </c>
      <c r="J25" s="65">
        <v>3526.3</v>
      </c>
      <c r="K25" s="3" t="s">
        <v>34</v>
      </c>
    </row>
    <row r="26" spans="1:11" ht="12" customHeight="1" x14ac:dyDescent="0.3">
      <c r="A26" s="47" t="s">
        <v>35</v>
      </c>
      <c r="B26" s="10">
        <f t="shared" si="2"/>
        <v>15329.999999999998</v>
      </c>
      <c r="C26" s="10">
        <f t="shared" si="3"/>
        <v>11319.099999999999</v>
      </c>
      <c r="D26" s="33">
        <f t="shared" si="3"/>
        <v>4010.8999999999996</v>
      </c>
      <c r="E26" s="7">
        <f t="shared" si="4"/>
        <v>8741.1999999999989</v>
      </c>
      <c r="F26" s="7">
        <v>7491.4</v>
      </c>
      <c r="G26" s="33">
        <v>1249.8</v>
      </c>
      <c r="H26" s="10">
        <f t="shared" si="5"/>
        <v>6588.7999999999993</v>
      </c>
      <c r="I26" s="10">
        <v>3827.7</v>
      </c>
      <c r="J26" s="65">
        <v>2761.1</v>
      </c>
      <c r="K26" s="3" t="s">
        <v>36</v>
      </c>
    </row>
    <row r="27" spans="1:11" ht="12" customHeight="1" x14ac:dyDescent="0.3">
      <c r="A27" s="47" t="s">
        <v>37</v>
      </c>
      <c r="B27" s="10">
        <f t="shared" si="2"/>
        <v>14744.7</v>
      </c>
      <c r="C27" s="10">
        <f t="shared" si="3"/>
        <v>10847.900000000001</v>
      </c>
      <c r="D27" s="33">
        <f t="shared" si="3"/>
        <v>3896.8</v>
      </c>
      <c r="E27" s="7">
        <f t="shared" si="4"/>
        <v>7290.8</v>
      </c>
      <c r="F27" s="7">
        <v>6624.3</v>
      </c>
      <c r="G27" s="33">
        <v>666.5</v>
      </c>
      <c r="H27" s="10">
        <f t="shared" si="5"/>
        <v>7453.9000000000005</v>
      </c>
      <c r="I27" s="10">
        <v>4223.6000000000004</v>
      </c>
      <c r="J27" s="65">
        <v>3230.3</v>
      </c>
      <c r="K27" s="3" t="s">
        <v>38</v>
      </c>
    </row>
    <row r="28" spans="1:11" ht="12" customHeight="1" x14ac:dyDescent="0.3">
      <c r="A28" s="47" t="s">
        <v>39</v>
      </c>
      <c r="B28" s="10">
        <f t="shared" si="2"/>
        <v>22538</v>
      </c>
      <c r="C28" s="10">
        <f t="shared" si="3"/>
        <v>15866.900000000001</v>
      </c>
      <c r="D28" s="33">
        <f t="shared" si="3"/>
        <v>6671.1</v>
      </c>
      <c r="E28" s="7">
        <f t="shared" si="4"/>
        <v>12856.1</v>
      </c>
      <c r="F28" s="7">
        <v>9989.1</v>
      </c>
      <c r="G28" s="33">
        <v>2867</v>
      </c>
      <c r="H28" s="10">
        <f t="shared" si="5"/>
        <v>9681.9</v>
      </c>
      <c r="I28" s="10">
        <v>5877.8</v>
      </c>
      <c r="J28" s="65">
        <v>3804.1</v>
      </c>
      <c r="K28" s="3" t="s">
        <v>40</v>
      </c>
    </row>
    <row r="29" spans="1:11" ht="12" customHeight="1" x14ac:dyDescent="0.3">
      <c r="A29" s="47" t="s">
        <v>41</v>
      </c>
      <c r="B29" s="10">
        <f t="shared" si="2"/>
        <v>19834.099999999999</v>
      </c>
      <c r="C29" s="10">
        <f t="shared" si="3"/>
        <v>16101.3</v>
      </c>
      <c r="D29" s="33">
        <f t="shared" si="3"/>
        <v>3732.8</v>
      </c>
      <c r="E29" s="7">
        <f t="shared" si="4"/>
        <v>10132.599999999999</v>
      </c>
      <c r="F29" s="7">
        <v>9237.2999999999993</v>
      </c>
      <c r="G29" s="33">
        <v>895.3</v>
      </c>
      <c r="H29" s="10">
        <f t="shared" si="5"/>
        <v>9701.5</v>
      </c>
      <c r="I29" s="10">
        <v>6864</v>
      </c>
      <c r="J29" s="65">
        <v>2837.5</v>
      </c>
      <c r="K29" s="3" t="s">
        <v>42</v>
      </c>
    </row>
    <row r="30" spans="1:11" ht="12" customHeight="1" x14ac:dyDescent="0.3">
      <c r="A30" s="47" t="s">
        <v>43</v>
      </c>
      <c r="B30" s="10">
        <f t="shared" si="2"/>
        <v>21580.799999999999</v>
      </c>
      <c r="C30" s="10">
        <f t="shared" si="3"/>
        <v>16029.5</v>
      </c>
      <c r="D30" s="33">
        <f t="shared" si="3"/>
        <v>5551.3</v>
      </c>
      <c r="E30" s="7">
        <f t="shared" si="4"/>
        <v>11710.1</v>
      </c>
      <c r="F30" s="7">
        <v>10202.4</v>
      </c>
      <c r="G30" s="33">
        <v>1507.7</v>
      </c>
      <c r="H30" s="10">
        <f t="shared" si="5"/>
        <v>9870.7000000000007</v>
      </c>
      <c r="I30" s="10">
        <v>5827.1</v>
      </c>
      <c r="J30" s="65">
        <v>4043.6</v>
      </c>
      <c r="K30" s="3" t="s">
        <v>44</v>
      </c>
    </row>
    <row r="31" spans="1:11" ht="12" customHeight="1" x14ac:dyDescent="0.3">
      <c r="A31" s="47" t="s">
        <v>45</v>
      </c>
      <c r="B31" s="10">
        <f t="shared" si="2"/>
        <v>31300.9</v>
      </c>
      <c r="C31" s="10">
        <f t="shared" si="3"/>
        <v>18191.5</v>
      </c>
      <c r="D31" s="33">
        <f t="shared" si="3"/>
        <v>13109.400000000001</v>
      </c>
      <c r="E31" s="7">
        <f t="shared" si="4"/>
        <v>24088.5</v>
      </c>
      <c r="F31" s="7">
        <v>13664.3</v>
      </c>
      <c r="G31" s="33">
        <v>10424.200000000001</v>
      </c>
      <c r="H31" s="10">
        <f t="shared" si="5"/>
        <v>7212.4</v>
      </c>
      <c r="I31" s="10">
        <v>4527.2</v>
      </c>
      <c r="J31" s="65">
        <v>2685.2</v>
      </c>
      <c r="K31" s="3" t="s">
        <v>46</v>
      </c>
    </row>
    <row r="32" spans="1:11" ht="12" customHeight="1" x14ac:dyDescent="0.3">
      <c r="A32" s="47" t="s">
        <v>47</v>
      </c>
      <c r="B32" s="10">
        <f t="shared" si="2"/>
        <v>8834.2999999999993</v>
      </c>
      <c r="C32" s="10">
        <f t="shared" si="3"/>
        <v>5426.3</v>
      </c>
      <c r="D32" s="33">
        <f t="shared" si="3"/>
        <v>3408</v>
      </c>
      <c r="E32" s="7">
        <f t="shared" si="4"/>
        <v>2307.4</v>
      </c>
      <c r="F32" s="7">
        <v>1561</v>
      </c>
      <c r="G32" s="33">
        <v>746.4</v>
      </c>
      <c r="H32" s="10">
        <f t="shared" si="5"/>
        <v>6526.9</v>
      </c>
      <c r="I32" s="10">
        <v>3865.3</v>
      </c>
      <c r="J32" s="65">
        <v>2661.6</v>
      </c>
      <c r="K32" s="3" t="s">
        <v>48</v>
      </c>
    </row>
    <row r="33" spans="1:11" ht="12" customHeight="1" x14ac:dyDescent="0.3">
      <c r="A33" s="51" t="s">
        <v>49</v>
      </c>
      <c r="B33" s="52">
        <f t="shared" si="2"/>
        <v>17187.800000000003</v>
      </c>
      <c r="C33" s="52">
        <f t="shared" si="3"/>
        <v>12502.7</v>
      </c>
      <c r="D33" s="54">
        <f t="shared" si="3"/>
        <v>4685.1000000000004</v>
      </c>
      <c r="E33" s="55">
        <f t="shared" si="4"/>
        <v>10003.1</v>
      </c>
      <c r="F33" s="55">
        <v>8256.7000000000007</v>
      </c>
      <c r="G33" s="56">
        <v>1746.4</v>
      </c>
      <c r="H33" s="52">
        <f t="shared" si="5"/>
        <v>7184.7</v>
      </c>
      <c r="I33" s="52">
        <v>4246</v>
      </c>
      <c r="J33" s="66">
        <v>2938.7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H34" sqref="H34"/>
    </sheetView>
  </sheetViews>
  <sheetFormatPr defaultRowHeight="14.4" x14ac:dyDescent="0.3"/>
  <cols>
    <col min="1" max="1" width="18.109375" customWidth="1"/>
    <col min="2" max="2" width="14" customWidth="1"/>
    <col min="3" max="4" width="14.77734375" customWidth="1"/>
    <col min="5" max="5" width="13.88671875" customWidth="1"/>
    <col min="6" max="7" width="14.6640625" customWidth="1"/>
    <col min="8" max="8" width="14.33203125" customWidth="1"/>
    <col min="9" max="10" width="14.6640625" customWidth="1"/>
    <col min="11" max="11" width="16.77734375" customWidth="1"/>
  </cols>
  <sheetData>
    <row r="1" spans="1:20" ht="15.6" x14ac:dyDescent="0.3">
      <c r="A1" s="82" t="s">
        <v>102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91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>ROUND('стор. 20'!B9/'стор. 22'!B9*100,1)</f>
        <v>98.6</v>
      </c>
      <c r="C9" s="9">
        <f>ROUND('стор. 20'!C9/'стор. 22'!C9*100,1)</f>
        <v>96.4</v>
      </c>
      <c r="D9" s="9">
        <f>ROUND('стор. 20'!D9/'стор. 22'!D9*100,1)</f>
        <v>104.3</v>
      </c>
      <c r="E9" s="9">
        <f>ROUND('стор. 20'!E9/'стор. 22'!E9*100,1)</f>
        <v>97.5</v>
      </c>
      <c r="F9" s="9">
        <f>ROUND('стор. 20'!F9/'стор. 22'!F9*100,1)</f>
        <v>94.6</v>
      </c>
      <c r="G9" s="9">
        <f>ROUND('стор. 20'!G9/'стор. 22'!G9*100,1)</f>
        <v>109.8</v>
      </c>
      <c r="H9" s="9">
        <f>ROUND('стор. 20'!H9/'стор. 22'!H9*100,1)</f>
        <v>99.9</v>
      </c>
      <c r="I9" s="9">
        <f>ROUND('стор. 20'!I9/'стор. 22'!I9*100,1)</f>
        <v>99.4</v>
      </c>
      <c r="J9" s="62">
        <f>ROUND('стор. 20'!J9/'стор. 22'!J9*100,1)</f>
        <v>100.8</v>
      </c>
      <c r="K9" s="2" t="s">
        <v>2</v>
      </c>
    </row>
    <row r="10" spans="1:20" ht="12" customHeight="1" x14ac:dyDescent="0.3">
      <c r="A10" s="47" t="s">
        <v>3</v>
      </c>
      <c r="B10" s="45">
        <f>ROUND('стор. 20'!B10/'стор. 22'!B10*100,1)</f>
        <v>100.1</v>
      </c>
      <c r="C10" s="45">
        <f>ROUND('стор. 20'!C10/'стор. 22'!C10*100,1)</f>
        <v>100.3</v>
      </c>
      <c r="D10" s="45">
        <f>ROUND('стор. 20'!D10/'стор. 22'!D10*100,1)</f>
        <v>99.3</v>
      </c>
      <c r="E10" s="45">
        <f>ROUND('стор. 20'!E10/'стор. 22'!E10*100,1)</f>
        <v>101</v>
      </c>
      <c r="F10" s="45">
        <f>ROUND('стор. 20'!F10/'стор. 22'!F10*100,1)</f>
        <v>100.7</v>
      </c>
      <c r="G10" s="45">
        <f>ROUND('стор. 20'!G10/'стор. 22'!G10*100,1)</f>
        <v>103.7</v>
      </c>
      <c r="H10" s="45">
        <f>ROUND('стор. 20'!H10/'стор. 22'!H10*100,1)</f>
        <v>98.8</v>
      </c>
      <c r="I10" s="45">
        <f>ROUND('стор. 20'!I10/'стор. 22'!I10*100,1)</f>
        <v>99.6</v>
      </c>
      <c r="J10" s="63">
        <f>ROUND('стор. 20'!J10/'стор. 22'!J10*100,1)</f>
        <v>97.7</v>
      </c>
      <c r="K10" s="3" t="s">
        <v>4</v>
      </c>
    </row>
    <row r="11" spans="1:20" ht="12" customHeight="1" x14ac:dyDescent="0.3">
      <c r="A11" s="47" t="s">
        <v>5</v>
      </c>
      <c r="B11" s="45">
        <f>ROUND('стор. 20'!B11/'стор. 22'!B11*100,1)</f>
        <v>102</v>
      </c>
      <c r="C11" s="45">
        <f>ROUND('стор. 20'!C11/'стор. 22'!C11*100,1)</f>
        <v>102.8</v>
      </c>
      <c r="D11" s="45">
        <f>ROUND('стор. 20'!D11/'стор. 22'!D11*100,1)</f>
        <v>100.9</v>
      </c>
      <c r="E11" s="45">
        <f>ROUND('стор. 20'!E11/'стор. 22'!E11*100,1)</f>
        <v>105.1</v>
      </c>
      <c r="F11" s="45">
        <f>ROUND('стор. 20'!F11/'стор. 22'!F11*100,1)</f>
        <v>109.2</v>
      </c>
      <c r="G11" s="45">
        <f>ROUND('стор. 20'!G11/'стор. 22'!G11*100,1)</f>
        <v>100.5</v>
      </c>
      <c r="H11" s="45">
        <f>ROUND('стор. 20'!H11/'стор. 22'!H11*100,1)</f>
        <v>100.6</v>
      </c>
      <c r="I11" s="45">
        <f>ROUND('стор. 20'!I11/'стор. 22'!I11*100,1)</f>
        <v>100.2</v>
      </c>
      <c r="J11" s="63">
        <f>ROUND('стор. 20'!J11/'стор. 22'!J11*100,1)</f>
        <v>101.2</v>
      </c>
      <c r="K11" s="3" t="s">
        <v>6</v>
      </c>
    </row>
    <row r="12" spans="1:20" ht="12" customHeight="1" x14ac:dyDescent="0.3">
      <c r="A12" s="47" t="s">
        <v>7</v>
      </c>
      <c r="B12" s="45">
        <f>ROUND('стор. 20'!B12/'стор. 22'!B12*100,1)</f>
        <v>101.4</v>
      </c>
      <c r="C12" s="45">
        <f>ROUND('стор. 20'!C12/'стор. 22'!C12*100,1)</f>
        <v>100</v>
      </c>
      <c r="D12" s="45">
        <f>ROUND('стор. 20'!D12/'стор. 22'!D12*100,1)</f>
        <v>104.9</v>
      </c>
      <c r="E12" s="45">
        <f>ROUND('стор. 20'!E12/'стор. 22'!E12*100,1)</f>
        <v>100.1</v>
      </c>
      <c r="F12" s="45">
        <f>ROUND('стор. 20'!F12/'стор. 22'!F12*100,1)</f>
        <v>96.9</v>
      </c>
      <c r="G12" s="45">
        <f>ROUND('стор. 20'!G12/'стор. 22'!G12*100,1)</f>
        <v>107.4</v>
      </c>
      <c r="H12" s="45">
        <f>ROUND('стор. 20'!H12/'стор. 22'!H12*100,1)</f>
        <v>103.8</v>
      </c>
      <c r="I12" s="45">
        <f>ROUND('стор. 20'!I12/'стор. 22'!I12*100,1)</f>
        <v>105.3</v>
      </c>
      <c r="J12" s="63">
        <f>ROUND('стор. 20'!J12/'стор. 22'!J12*100,1)</f>
        <v>99.7</v>
      </c>
      <c r="K12" s="3" t="s">
        <v>8</v>
      </c>
    </row>
    <row r="13" spans="1:20" ht="12" customHeight="1" x14ac:dyDescent="0.3">
      <c r="A13" s="47" t="s">
        <v>9</v>
      </c>
      <c r="B13" s="45">
        <f>ROUND('стор. 20'!B13/'стор. 22'!B13*100,1)</f>
        <v>102.1</v>
      </c>
      <c r="C13" s="45">
        <f>ROUND('стор. 20'!C13/'стор. 22'!C13*100,1)</f>
        <v>98.8</v>
      </c>
      <c r="D13" s="45">
        <f>ROUND('стор. 20'!D13/'стор. 22'!D13*100,1)</f>
        <v>109.3</v>
      </c>
      <c r="E13" s="45">
        <f>ROUND('стор. 20'!E13/'стор. 22'!E13*100,1)</f>
        <v>105.5</v>
      </c>
      <c r="F13" s="45">
        <f>ROUND('стор. 20'!F13/'стор. 22'!F13*100,1)</f>
        <v>100.4</v>
      </c>
      <c r="G13" s="45">
        <f>ROUND('стор. 20'!G13/'стор. 22'!G13*100,1)</f>
        <v>117.5</v>
      </c>
      <c r="H13" s="45">
        <f>ROUND('стор. 20'!H13/'стор. 22'!H13*100,1)</f>
        <v>98.1</v>
      </c>
      <c r="I13" s="45">
        <f>ROUND('стор. 20'!I13/'стор. 22'!I13*100,1)</f>
        <v>97</v>
      </c>
      <c r="J13" s="63">
        <f>ROUND('стор. 20'!J13/'стор. 22'!J13*100,1)</f>
        <v>100.4</v>
      </c>
      <c r="K13" s="3" t="s">
        <v>10</v>
      </c>
    </row>
    <row r="14" spans="1:20" ht="12" customHeight="1" x14ac:dyDescent="0.3">
      <c r="A14" s="47" t="s">
        <v>11</v>
      </c>
      <c r="B14" s="45">
        <f>ROUND('стор. 20'!B14/'стор. 22'!B14*100,1)</f>
        <v>100.2</v>
      </c>
      <c r="C14" s="45">
        <f>ROUND('стор. 20'!C14/'стор. 22'!C14*100,1)</f>
        <v>99.4</v>
      </c>
      <c r="D14" s="45">
        <f>ROUND('стор. 20'!D14/'стор. 22'!D14*100,1)</f>
        <v>101.7</v>
      </c>
      <c r="E14" s="45">
        <f>ROUND('стор. 20'!E14/'стор. 22'!E14*100,1)</f>
        <v>97.2</v>
      </c>
      <c r="F14" s="45">
        <f>ROUND('стор. 20'!F14/'стор. 22'!F14*100,1)</f>
        <v>96.2</v>
      </c>
      <c r="G14" s="45">
        <f>ROUND('стор. 20'!G14/'стор. 22'!G14*100,1)</f>
        <v>104.2</v>
      </c>
      <c r="H14" s="45">
        <f>ROUND('стор. 20'!H14/'стор. 22'!H14*100,1)</f>
        <v>102.3</v>
      </c>
      <c r="I14" s="45">
        <f>ROUND('стор. 20'!I14/'стор. 22'!I14*100,1)</f>
        <v>103.5</v>
      </c>
      <c r="J14" s="63">
        <f>ROUND('стор. 20'!J14/'стор. 22'!J14*100,1)</f>
        <v>101.2</v>
      </c>
      <c r="K14" s="4" t="s">
        <v>12</v>
      </c>
    </row>
    <row r="15" spans="1:20" ht="12" customHeight="1" x14ac:dyDescent="0.3">
      <c r="A15" s="47" t="s">
        <v>13</v>
      </c>
      <c r="B15" s="45">
        <f>ROUND('стор. 20'!B15/'стор. 22'!B15*100,1)</f>
        <v>97.2</v>
      </c>
      <c r="C15" s="45">
        <f>ROUND('стор. 20'!C15/'стор. 22'!C15*100,1)</f>
        <v>93</v>
      </c>
      <c r="D15" s="45">
        <f>ROUND('стор. 20'!D15/'стор. 22'!D15*100,1)</f>
        <v>101.6</v>
      </c>
      <c r="E15" s="45">
        <f>ROUND('стор. 20'!E15/'стор. 22'!E15*100,1)</f>
        <v>77.400000000000006</v>
      </c>
      <c r="F15" s="45">
        <f>ROUND('стор. 20'!F15/'стор. 22'!F15*100,1)</f>
        <v>76.3</v>
      </c>
      <c r="G15" s="45">
        <f>ROUND('стор. 20'!G15/'стор. 22'!G15*100,1)</f>
        <v>79.5</v>
      </c>
      <c r="H15" s="45">
        <f>ROUND('стор. 20'!H15/'стор. 22'!H15*100,1)</f>
        <v>98.4</v>
      </c>
      <c r="I15" s="45">
        <f>ROUND('стор. 20'!I15/'стор. 22'!I15*100,1)</f>
        <v>94.4</v>
      </c>
      <c r="J15" s="63">
        <f>ROUND('стор. 20'!J15/'стор. 22'!J15*100,1)</f>
        <v>102.4</v>
      </c>
      <c r="K15" s="3" t="s">
        <v>14</v>
      </c>
    </row>
    <row r="16" spans="1:20" ht="12" customHeight="1" x14ac:dyDescent="0.3">
      <c r="A16" s="47" t="s">
        <v>15</v>
      </c>
      <c r="B16" s="45">
        <f>ROUND('стор. 20'!B16/'стор. 22'!B16*100,1)</f>
        <v>102.2</v>
      </c>
      <c r="C16" s="45">
        <f>ROUND('стор. 20'!C16/'стор. 22'!C16*100,1)</f>
        <v>102.2</v>
      </c>
      <c r="D16" s="45">
        <f>ROUND('стор. 20'!D16/'стор. 22'!D16*100,1)</f>
        <v>102.2</v>
      </c>
      <c r="E16" s="45">
        <f>ROUND('стор. 20'!E16/'стор. 22'!E16*100,1)</f>
        <v>98</v>
      </c>
      <c r="F16" s="45">
        <f>ROUND('стор. 20'!F16/'стор. 22'!F16*100,1)</f>
        <v>96.7</v>
      </c>
      <c r="G16" s="45">
        <f>ROUND('стор. 20'!G16/'стор. 22'!G16*100,1)</f>
        <v>106.5</v>
      </c>
      <c r="H16" s="45">
        <f>ROUND('стор. 20'!H16/'стор. 22'!H16*100,1)</f>
        <v>110.5</v>
      </c>
      <c r="I16" s="45">
        <f>ROUND('стор. 20'!I16/'стор. 22'!I16*100,1)</f>
        <v>117.7</v>
      </c>
      <c r="J16" s="63">
        <f>ROUND('стор. 20'!J16/'стор. 22'!J16*100,1)</f>
        <v>99</v>
      </c>
      <c r="K16" s="3" t="s">
        <v>16</v>
      </c>
    </row>
    <row r="17" spans="1:11" ht="12" customHeight="1" x14ac:dyDescent="0.3">
      <c r="A17" s="47" t="s">
        <v>17</v>
      </c>
      <c r="B17" s="45">
        <f>ROUND('стор. 20'!B17/'стор. 22'!B17*100,1)</f>
        <v>100.9</v>
      </c>
      <c r="C17" s="45">
        <f>ROUND('стор. 20'!C17/'стор. 22'!C17*100,1)</f>
        <v>95.9</v>
      </c>
      <c r="D17" s="45">
        <f>ROUND('стор. 20'!D17/'стор. 22'!D17*100,1)</f>
        <v>105.6</v>
      </c>
      <c r="E17" s="45">
        <f>ROUND('стор. 20'!E17/'стор. 22'!E17*100,1)</f>
        <v>107.4</v>
      </c>
      <c r="F17" s="45">
        <f>ROUND('стор. 20'!F17/'стор. 22'!F17*100,1)</f>
        <v>90</v>
      </c>
      <c r="G17" s="45">
        <f>ROUND('стор. 20'!G17/'стор. 22'!G17*100,1)</f>
        <v>129.1</v>
      </c>
      <c r="H17" s="45">
        <f>ROUND('стор. 20'!H17/'стор. 22'!H17*100,1)</f>
        <v>99</v>
      </c>
      <c r="I17" s="45">
        <f>ROUND('стор. 20'!I17/'стор. 22'!I17*100,1)</f>
        <v>98</v>
      </c>
      <c r="J17" s="63">
        <f>ROUND('стор. 20'!J17/'стор. 22'!J17*100,1)</f>
        <v>99.9</v>
      </c>
      <c r="K17" s="3" t="s">
        <v>18</v>
      </c>
    </row>
    <row r="18" spans="1:11" ht="12" customHeight="1" x14ac:dyDescent="0.3">
      <c r="A18" s="47" t="s">
        <v>19</v>
      </c>
      <c r="B18" s="45">
        <f>ROUND('стор. 20'!B18/'стор. 22'!B18*100,1)</f>
        <v>99.5</v>
      </c>
      <c r="C18" s="45">
        <f>ROUND('стор. 20'!C18/'стор. 22'!C18*100,1)</f>
        <v>100</v>
      </c>
      <c r="D18" s="45">
        <f>ROUND('стор. 20'!D18/'стор. 22'!D18*100,1)</f>
        <v>98.5</v>
      </c>
      <c r="E18" s="45">
        <f>ROUND('стор. 20'!E18/'стор. 22'!E18*100,1)</f>
        <v>96.6</v>
      </c>
      <c r="F18" s="45">
        <f>ROUND('стор. 20'!F18/'стор. 22'!F18*100,1)</f>
        <v>96.3</v>
      </c>
      <c r="G18" s="45">
        <f>ROUND('стор. 20'!G18/'стор. 22'!G18*100,1)</f>
        <v>96.9</v>
      </c>
      <c r="H18" s="45">
        <f>ROUND('стор. 20'!H18/'стор. 22'!H18*100,1)</f>
        <v>106.8</v>
      </c>
      <c r="I18" s="45">
        <f>ROUND('стор. 20'!I18/'стор. 22'!I18*100,1)</f>
        <v>108.5</v>
      </c>
      <c r="J18" s="63">
        <f>ROUND('стор. 20'!J18/'стор. 22'!J18*100,1)</f>
        <v>103.3</v>
      </c>
      <c r="K18" s="3" t="s">
        <v>20</v>
      </c>
    </row>
    <row r="19" spans="1:11" ht="12" customHeight="1" x14ac:dyDescent="0.3">
      <c r="A19" s="47" t="s">
        <v>21</v>
      </c>
      <c r="B19" s="45">
        <f>ROUND('стор. 20'!B19/'стор. 22'!B19*100,1)</f>
        <v>102</v>
      </c>
      <c r="C19" s="45">
        <f>ROUND('стор. 20'!C19/'стор. 22'!C19*100,1)</f>
        <v>101.1</v>
      </c>
      <c r="D19" s="45">
        <f>ROUND('стор. 20'!D19/'стор. 22'!D19*100,1)</f>
        <v>106.8</v>
      </c>
      <c r="E19" s="45">
        <f>ROUND('стор. 20'!E19/'стор. 22'!E19*100,1)</f>
        <v>101.8</v>
      </c>
      <c r="F19" s="45">
        <f>ROUND('стор. 20'!F19/'стор. 22'!F19*100,1)</f>
        <v>101.3</v>
      </c>
      <c r="G19" s="45">
        <f>ROUND('стор. 20'!G19/'стор. 22'!G19*100,1)</f>
        <v>113.6</v>
      </c>
      <c r="H19" s="45">
        <f>ROUND('стор. 20'!H19/'стор. 22'!H19*100,1)</f>
        <v>102.2</v>
      </c>
      <c r="I19" s="45">
        <f>ROUND('стор. 20'!I19/'стор. 22'!I19*100,1)</f>
        <v>100.5</v>
      </c>
      <c r="J19" s="63">
        <f>ROUND('стор. 20'!J19/'стор. 22'!J19*100,1)</f>
        <v>105.4</v>
      </c>
      <c r="K19" s="3" t="s">
        <v>22</v>
      </c>
    </row>
    <row r="20" spans="1:11" ht="12" customHeight="1" x14ac:dyDescent="0.3">
      <c r="A20" s="47" t="s">
        <v>23</v>
      </c>
      <c r="B20" s="45">
        <f>ROUND('стор. 20'!B20/'стор. 22'!B20*100,1)</f>
        <v>91.1</v>
      </c>
      <c r="C20" s="45">
        <f>ROUND('стор. 20'!C20/'стор. 22'!C20*100,1)</f>
        <v>87.7</v>
      </c>
      <c r="D20" s="45">
        <f>ROUND('стор. 20'!D20/'стор. 22'!D20*100,1)</f>
        <v>99.7</v>
      </c>
      <c r="E20" s="45">
        <f>ROUND('стор. 20'!E20/'стор. 22'!E20*100,1)</f>
        <v>88.5</v>
      </c>
      <c r="F20" s="45">
        <f>ROUND('стор. 20'!F20/'стор. 22'!F20*100,1)</f>
        <v>85.4</v>
      </c>
      <c r="G20" s="45">
        <f>ROUND('стор. 20'!G20/'стор. 22'!G20*100,1)</f>
        <v>101.4</v>
      </c>
      <c r="H20" s="45">
        <f>ROUND('стор. 20'!H20/'стор. 22'!H20*100,1)</f>
        <v>94.9</v>
      </c>
      <c r="I20" s="45">
        <f>ROUND('стор. 20'!I20/'стор. 22'!I20*100,1)</f>
        <v>92.3</v>
      </c>
      <c r="J20" s="63">
        <f>ROUND('стор. 20'!J20/'стор. 22'!J20*100,1)</f>
        <v>98.5</v>
      </c>
      <c r="K20" s="3" t="s">
        <v>24</v>
      </c>
    </row>
    <row r="21" spans="1:11" ht="12" customHeight="1" x14ac:dyDescent="0.3">
      <c r="A21" s="47" t="s">
        <v>25</v>
      </c>
      <c r="B21" s="45">
        <f>ROUND('стор. 20'!B21/'стор. 22'!B21*100,1)</f>
        <v>95.8</v>
      </c>
      <c r="C21" s="45">
        <f>ROUND('стор. 20'!C21/'стор. 22'!C21*100,1)</f>
        <v>92</v>
      </c>
      <c r="D21" s="45">
        <f>ROUND('стор. 20'!D21/'стор. 22'!D21*100,1)</f>
        <v>101.1</v>
      </c>
      <c r="E21" s="45">
        <f>ROUND('стор. 20'!E21/'стор. 22'!E21*100,1)</f>
        <v>102.2</v>
      </c>
      <c r="F21" s="45">
        <f>ROUND('стор. 20'!F21/'стор. 22'!F21*100,1)</f>
        <v>97.6</v>
      </c>
      <c r="G21" s="45">
        <f>ROUND('стор. 20'!G21/'стор. 22'!G21*100,1)</f>
        <v>112</v>
      </c>
      <c r="H21" s="45">
        <f>ROUND('стор. 20'!H21/'стор. 22'!H21*100,1)</f>
        <v>93.2</v>
      </c>
      <c r="I21" s="45">
        <f>ROUND('стор. 20'!I21/'стор. 22'!I21*100,1)</f>
        <v>89.3</v>
      </c>
      <c r="J21" s="63">
        <f>ROUND('стор. 20'!J21/'стор. 22'!J21*100,1)</f>
        <v>98</v>
      </c>
      <c r="K21" s="3" t="s">
        <v>26</v>
      </c>
    </row>
    <row r="22" spans="1:11" ht="12" customHeight="1" x14ac:dyDescent="0.3">
      <c r="A22" s="47" t="s">
        <v>27</v>
      </c>
      <c r="B22" s="45">
        <f>ROUND('стор. 20'!B22/'стор. 22'!B22*100,1)</f>
        <v>101.4</v>
      </c>
      <c r="C22" s="45">
        <f>ROUND('стор. 20'!C22/'стор. 22'!C22*100,1)</f>
        <v>100.7</v>
      </c>
      <c r="D22" s="45">
        <f>ROUND('стор. 20'!D22/'стор. 22'!D22*100,1)</f>
        <v>104.1</v>
      </c>
      <c r="E22" s="45">
        <f>ROUND('стор. 20'!E22/'стор. 22'!E22*100,1)</f>
        <v>100.7</v>
      </c>
      <c r="F22" s="45">
        <f>ROUND('стор. 20'!F22/'стор. 22'!F22*100,1)</f>
        <v>99.3</v>
      </c>
      <c r="G22" s="45">
        <f>ROUND('стор. 20'!G22/'стор. 22'!G22*100,1)</f>
        <v>121.4</v>
      </c>
      <c r="H22" s="45">
        <f>ROUND('стор. 20'!H22/'стор. 22'!H22*100,1)</f>
        <v>102.2</v>
      </c>
      <c r="I22" s="45">
        <f>ROUND('стор. 20'!I22/'стор. 22'!I22*100,1)</f>
        <v>103.5</v>
      </c>
      <c r="J22" s="63">
        <f>ROUND('стор. 20'!J22/'стор. 22'!J22*100,1)</f>
        <v>100</v>
      </c>
      <c r="K22" s="3" t="s">
        <v>28</v>
      </c>
    </row>
    <row r="23" spans="1:11" ht="12" customHeight="1" x14ac:dyDescent="0.3">
      <c r="A23" s="47" t="s">
        <v>29</v>
      </c>
      <c r="B23" s="45">
        <f>ROUND('стор. 20'!B23/'стор. 22'!B23*100,1)</f>
        <v>109.8</v>
      </c>
      <c r="C23" s="45">
        <f>ROUND('стор. 20'!C23/'стор. 22'!C23*100,1)</f>
        <v>111</v>
      </c>
      <c r="D23" s="45">
        <f>ROUND('стор. 20'!D23/'стор. 22'!D23*100,1)</f>
        <v>104.9</v>
      </c>
      <c r="E23" s="45">
        <f>ROUND('стор. 20'!E23/'стор. 22'!E23*100,1)</f>
        <v>101.3</v>
      </c>
      <c r="F23" s="45">
        <f>ROUND('стор. 20'!F23/'стор. 22'!F23*100,1)</f>
        <v>101.7</v>
      </c>
      <c r="G23" s="45">
        <f>ROUND('стор. 20'!G23/'стор. 22'!G23*100,1)</f>
        <v>95.2</v>
      </c>
      <c r="H23" s="45">
        <f>ROUND('стор. 20'!H23/'стор. 22'!H23*100,1)</f>
        <v>122</v>
      </c>
      <c r="I23" s="45">
        <f>ROUND('стор. 20'!I23/'стор. 22'!I23*100,1)</f>
        <v>131</v>
      </c>
      <c r="J23" s="63">
        <f>ROUND('стор. 20'!J23/'стор. 22'!J23*100,1)</f>
        <v>107.3</v>
      </c>
      <c r="K23" s="3" t="s">
        <v>30</v>
      </c>
    </row>
    <row r="24" spans="1:11" ht="12" customHeight="1" x14ac:dyDescent="0.3">
      <c r="A24" s="47" t="s">
        <v>31</v>
      </c>
      <c r="B24" s="45">
        <f>ROUND('стор. 20'!B24/'стор. 22'!B24*100,1)</f>
        <v>89.6</v>
      </c>
      <c r="C24" s="45">
        <f>ROUND('стор. 20'!C24/'стор. 22'!C24*100,1)</f>
        <v>87.1</v>
      </c>
      <c r="D24" s="45">
        <f>ROUND('стор. 20'!D24/'стор. 22'!D24*100,1)</f>
        <v>100.6</v>
      </c>
      <c r="E24" s="45">
        <f>ROUND('стор. 20'!E24/'стор. 22'!E24*100,1)</f>
        <v>87.5</v>
      </c>
      <c r="F24" s="45">
        <f>ROUND('стор. 20'!F24/'стор. 22'!F24*100,1)</f>
        <v>84.9</v>
      </c>
      <c r="G24" s="45">
        <f>ROUND('стор. 20'!G24/'стор. 22'!G24*100,1)</f>
        <v>104.7</v>
      </c>
      <c r="H24" s="45">
        <f>ROUND('стор. 20'!H24/'стор. 22'!H24*100,1)</f>
        <v>93.8</v>
      </c>
      <c r="I24" s="45">
        <f>ROUND('стор. 20'!I24/'стор. 22'!I24*100,1)</f>
        <v>92.8</v>
      </c>
      <c r="J24" s="63">
        <f>ROUND('стор. 20'!J24/'стор. 22'!J24*100,1)</f>
        <v>96.5</v>
      </c>
      <c r="K24" s="3" t="s">
        <v>32</v>
      </c>
    </row>
    <row r="25" spans="1:11" ht="12" customHeight="1" x14ac:dyDescent="0.3">
      <c r="A25" s="47" t="s">
        <v>33</v>
      </c>
      <c r="B25" s="45">
        <f>ROUND('стор. 20'!B25/'стор. 22'!B25*100,1)</f>
        <v>102.4</v>
      </c>
      <c r="C25" s="45">
        <f>ROUND('стор. 20'!C25/'стор. 22'!C25*100,1)</f>
        <v>102.7</v>
      </c>
      <c r="D25" s="45">
        <f>ROUND('стор. 20'!D25/'стор. 22'!D25*100,1)</f>
        <v>101.8</v>
      </c>
      <c r="E25" s="45">
        <f>ROUND('стор. 20'!E25/'стор. 22'!E25*100,1)</f>
        <v>98.9</v>
      </c>
      <c r="F25" s="45">
        <f>ROUND('стор. 20'!F25/'стор. 22'!F25*100,1)</f>
        <v>97.7</v>
      </c>
      <c r="G25" s="45">
        <f>ROUND('стор. 20'!G25/'стор. 22'!G25*100,1)</f>
        <v>103.7</v>
      </c>
      <c r="H25" s="45">
        <f>ROUND('стор. 20'!H25/'стор. 22'!H25*100,1)</f>
        <v>104</v>
      </c>
      <c r="I25" s="45">
        <f>ROUND('стор. 20'!I25/'стор. 22'!I25*100,1)</f>
        <v>105.9</v>
      </c>
      <c r="J25" s="63">
        <f>ROUND('стор. 20'!J25/'стор. 22'!J25*100,1)</f>
        <v>101.4</v>
      </c>
      <c r="K25" s="3" t="s">
        <v>34</v>
      </c>
    </row>
    <row r="26" spans="1:11" ht="12" customHeight="1" x14ac:dyDescent="0.3">
      <c r="A26" s="47" t="s">
        <v>35</v>
      </c>
      <c r="B26" s="45">
        <f>ROUND('стор. 20'!B26/'стор. 22'!B26*100,1)</f>
        <v>90</v>
      </c>
      <c r="C26" s="45">
        <f>ROUND('стор. 20'!C26/'стор. 22'!C26*100,1)</f>
        <v>86.5</v>
      </c>
      <c r="D26" s="45">
        <f>ROUND('стор. 20'!D26/'стор. 22'!D26*100,1)</f>
        <v>101.6</v>
      </c>
      <c r="E26" s="45">
        <f>ROUND('стор. 20'!E26/'стор. 22'!E26*100,1)</f>
        <v>83.4</v>
      </c>
      <c r="F26" s="45">
        <f>ROUND('стор. 20'!F26/'стор. 22'!F26*100,1)</f>
        <v>81</v>
      </c>
      <c r="G26" s="45">
        <f>ROUND('стор. 20'!G26/'стор. 22'!G26*100,1)</f>
        <v>101</v>
      </c>
      <c r="H26" s="45">
        <f>ROUND('стор. 20'!H26/'стор. 22'!H26*100,1)</f>
        <v>100.5</v>
      </c>
      <c r="I26" s="45">
        <f>ROUND('стор. 20'!I26/'стор. 22'!I26*100,1)</f>
        <v>99.5</v>
      </c>
      <c r="J26" s="63">
        <f>ROUND('стор. 20'!J26/'стор. 22'!J26*100,1)</f>
        <v>101.8</v>
      </c>
      <c r="K26" s="3" t="s">
        <v>36</v>
      </c>
    </row>
    <row r="27" spans="1:11" ht="12" customHeight="1" x14ac:dyDescent="0.3">
      <c r="A27" s="47" t="s">
        <v>37</v>
      </c>
      <c r="B27" s="45">
        <f>ROUND('стор. 20'!B27/'стор. 22'!B27*100,1)</f>
        <v>95</v>
      </c>
      <c r="C27" s="45">
        <f>ROUND('стор. 20'!C27/'стор. 22'!C27*100,1)</f>
        <v>92.5</v>
      </c>
      <c r="D27" s="45">
        <f>ROUND('стор. 20'!D27/'стор. 22'!D27*100,1)</f>
        <v>102.6</v>
      </c>
      <c r="E27" s="45">
        <f>ROUND('стор. 20'!E27/'стор. 22'!E27*100,1)</f>
        <v>92.8</v>
      </c>
      <c r="F27" s="45">
        <f>ROUND('стор. 20'!F27/'стор. 22'!F27*100,1)</f>
        <v>90.8</v>
      </c>
      <c r="G27" s="45">
        <f>ROUND('стор. 20'!G27/'стор. 22'!G27*100,1)</f>
        <v>118.6</v>
      </c>
      <c r="H27" s="45">
        <f>ROUND('стор. 20'!H27/'стор. 22'!H27*100,1)</f>
        <v>97.2</v>
      </c>
      <c r="I27" s="45">
        <f>ROUND('стор. 20'!I27/'стор. 22'!I27*100,1)</f>
        <v>95.3</v>
      </c>
      <c r="J27" s="63">
        <f>ROUND('стор. 20'!J27/'стор. 22'!J27*100,1)</f>
        <v>99.8</v>
      </c>
      <c r="K27" s="3" t="s">
        <v>38</v>
      </c>
    </row>
    <row r="28" spans="1:11" ht="12" customHeight="1" x14ac:dyDescent="0.3">
      <c r="A28" s="47" t="s">
        <v>39</v>
      </c>
      <c r="B28" s="45">
        <f>ROUND('стор. 20'!B28/'стор. 22'!B28*100,1)</f>
        <v>88.7</v>
      </c>
      <c r="C28" s="45">
        <f>ROUND('стор. 20'!C28/'стор. 22'!C28*100,1)</f>
        <v>82</v>
      </c>
      <c r="D28" s="45">
        <f>ROUND('стор. 20'!D28/'стор. 22'!D28*100,1)</f>
        <v>110.1</v>
      </c>
      <c r="E28" s="45">
        <f>ROUND('стор. 20'!E28/'стор. 22'!E28*100,1)</f>
        <v>84.9</v>
      </c>
      <c r="F28" s="45">
        <f>ROUND('стор. 20'!F28/'стор. 22'!F28*100,1)</f>
        <v>79.599999999999994</v>
      </c>
      <c r="G28" s="45">
        <f>ROUND('стор. 20'!G28/'стор. 22'!G28*100,1)</f>
        <v>110.2</v>
      </c>
      <c r="H28" s="45">
        <f>ROUND('стор. 20'!H28/'стор. 22'!H28*100,1)</f>
        <v>94.2</v>
      </c>
      <c r="I28" s="45">
        <f>ROUND('стор. 20'!I28/'стор. 22'!I28*100,1)</f>
        <v>86.2</v>
      </c>
      <c r="J28" s="63">
        <f>ROUND('стор. 20'!J28/'стор. 22'!J28*100,1)</f>
        <v>110</v>
      </c>
      <c r="K28" s="3" t="s">
        <v>40</v>
      </c>
    </row>
    <row r="29" spans="1:11" ht="12" customHeight="1" x14ac:dyDescent="0.3">
      <c r="A29" s="47" t="s">
        <v>41</v>
      </c>
      <c r="B29" s="45">
        <f>ROUND('стор. 20'!B29/'стор. 22'!B29*100,1)</f>
        <v>103</v>
      </c>
      <c r="C29" s="45">
        <f>ROUND('стор. 20'!C29/'стор. 22'!C29*100,1)</f>
        <v>103.7</v>
      </c>
      <c r="D29" s="45">
        <f>ROUND('стор. 20'!D29/'стор. 22'!D29*100,1)</f>
        <v>99.8</v>
      </c>
      <c r="E29" s="45">
        <f>ROUND('стор. 20'!E29/'стор. 22'!E29*100,1)</f>
        <v>100.7</v>
      </c>
      <c r="F29" s="45">
        <f>ROUND('стор. 20'!F29/'стор. 22'!F29*100,1)</f>
        <v>99.9</v>
      </c>
      <c r="G29" s="45">
        <f>ROUND('стор. 20'!G29/'стор. 22'!G29*100,1)</f>
        <v>108.7</v>
      </c>
      <c r="H29" s="45">
        <f>ROUND('стор. 20'!H29/'стор. 22'!H29*100,1)</f>
        <v>105.5</v>
      </c>
      <c r="I29" s="45">
        <f>ROUND('стор. 20'!I29/'стор. 22'!I29*100,1)</f>
        <v>109.3</v>
      </c>
      <c r="J29" s="63">
        <f>ROUND('стор. 20'!J29/'стор. 22'!J29*100,1)</f>
        <v>97.3</v>
      </c>
      <c r="K29" s="3" t="s">
        <v>42</v>
      </c>
    </row>
    <row r="30" spans="1:11" ht="12" customHeight="1" x14ac:dyDescent="0.3">
      <c r="A30" s="47" t="s">
        <v>43</v>
      </c>
      <c r="B30" s="45">
        <f>ROUND('стор. 20'!B30/'стор. 22'!B30*100,1)</f>
        <v>99.7</v>
      </c>
      <c r="C30" s="45">
        <f>ROUND('стор. 20'!C30/'стор. 22'!C30*100,1)</f>
        <v>98.4</v>
      </c>
      <c r="D30" s="45">
        <f>ROUND('стор. 20'!D30/'стор. 22'!D30*100,1)</f>
        <v>103.7</v>
      </c>
      <c r="E30" s="45">
        <f>ROUND('стор. 20'!E30/'стор. 22'!E30*100,1)</f>
        <v>107.3</v>
      </c>
      <c r="F30" s="45">
        <f>ROUND('стор. 20'!F30/'стор. 22'!F30*100,1)</f>
        <v>107.3</v>
      </c>
      <c r="G30" s="45">
        <f>ROUND('стор. 20'!G30/'стор. 22'!G30*100,1)</f>
        <v>107.8</v>
      </c>
      <c r="H30" s="45">
        <f>ROUND('стор. 20'!H30/'стор. 22'!H30*100,1)</f>
        <v>91.9</v>
      </c>
      <c r="I30" s="45">
        <f>ROUND('стор. 20'!I30/'стор. 22'!I30*100,1)</f>
        <v>85.9</v>
      </c>
      <c r="J30" s="63">
        <f>ROUND('стор. 20'!J30/'стор. 22'!J30*100,1)</f>
        <v>102.2</v>
      </c>
      <c r="K30" s="3" t="s">
        <v>44</v>
      </c>
    </row>
    <row r="31" spans="1:11" ht="12" customHeight="1" x14ac:dyDescent="0.3">
      <c r="A31" s="47" t="s">
        <v>45</v>
      </c>
      <c r="B31" s="45">
        <f>ROUND('стор. 20'!B31/'стор. 22'!B31*100,1)</f>
        <v>104.4</v>
      </c>
      <c r="C31" s="45">
        <f>ROUND('стор. 20'!C31/'стор. 22'!C31*100,1)</f>
        <v>94.1</v>
      </c>
      <c r="D31" s="45">
        <f>ROUND('стор. 20'!D31/'стор. 22'!D31*100,1)</f>
        <v>123</v>
      </c>
      <c r="E31" s="45">
        <f>ROUND('стор. 20'!E31/'стор. 22'!E31*100,1)</f>
        <v>106.2</v>
      </c>
      <c r="F31" s="45">
        <f>ROUND('стор. 20'!F31/'стор. 22'!F31*100,1)</f>
        <v>92.7</v>
      </c>
      <c r="G31" s="45">
        <f>ROUND('стор. 20'!G31/'стор. 22'!G31*100,1)</f>
        <v>131.1</v>
      </c>
      <c r="H31" s="45">
        <f>ROUND('стор. 20'!H31/'стор. 22'!H31*100,1)</f>
        <v>98.8</v>
      </c>
      <c r="I31" s="45">
        <f>ROUND('стор. 20'!I31/'стор. 22'!I31*100,1)</f>
        <v>98.5</v>
      </c>
      <c r="J31" s="63">
        <f>ROUND('стор. 20'!J31/'стор. 22'!J31*100,1)</f>
        <v>99.2</v>
      </c>
      <c r="K31" s="3" t="s">
        <v>46</v>
      </c>
    </row>
    <row r="32" spans="1:11" ht="12" customHeight="1" x14ac:dyDescent="0.3">
      <c r="A32" s="47" t="s">
        <v>47</v>
      </c>
      <c r="B32" s="45">
        <f>ROUND('стор. 20'!B32/'стор. 22'!B32*100,1)</f>
        <v>103.1</v>
      </c>
      <c r="C32" s="45">
        <f>ROUND('стор. 20'!C32/'стор. 22'!C32*100,1)</f>
        <v>103.8</v>
      </c>
      <c r="D32" s="45">
        <f>ROUND('стор. 20'!D32/'стор. 22'!D32*100,1)</f>
        <v>101.9</v>
      </c>
      <c r="E32" s="45">
        <f>ROUND('стор. 20'!E32/'стор. 22'!E32*100,1)</f>
        <v>113.2</v>
      </c>
      <c r="F32" s="45">
        <f>ROUND('стор. 20'!F32/'стор. 22'!F32*100,1)</f>
        <v>113.5</v>
      </c>
      <c r="G32" s="45">
        <f>ROUND('стор. 20'!G32/'стор. 22'!G32*100,1)</f>
        <v>112.7</v>
      </c>
      <c r="H32" s="45">
        <f>ROUND('стор. 20'!H32/'стор. 22'!H32*100,1)</f>
        <v>99.9</v>
      </c>
      <c r="I32" s="45">
        <f>ROUND('стор. 20'!I32/'стор. 22'!I32*100,1)</f>
        <v>100.4</v>
      </c>
      <c r="J32" s="63">
        <f>ROUND('стор. 20'!J32/'стор. 22'!J32*100,1)</f>
        <v>99.3</v>
      </c>
      <c r="K32" s="3" t="s">
        <v>48</v>
      </c>
    </row>
    <row r="33" spans="1:11" ht="12" customHeight="1" x14ac:dyDescent="0.3">
      <c r="A33" s="51" t="s">
        <v>49</v>
      </c>
      <c r="B33" s="52">
        <f>ROUND('стор. 20'!B33/'стор. 22'!B33*100,1)</f>
        <v>86.7</v>
      </c>
      <c r="C33" s="52">
        <f>ROUND('стор. 20'!C33/'стор. 22'!C33*100,1)</f>
        <v>83.1</v>
      </c>
      <c r="D33" s="52">
        <f>ROUND('стор. 20'!D33/'стор. 22'!D33*100,1)</f>
        <v>98</v>
      </c>
      <c r="E33" s="52">
        <f>ROUND('стор. 20'!E33/'стор. 22'!E33*100,1)</f>
        <v>87.8</v>
      </c>
      <c r="F33" s="52">
        <f>ROUND('стор. 20'!F33/'стор. 22'!F33*100,1)</f>
        <v>85.9</v>
      </c>
      <c r="G33" s="52">
        <f>ROUND('стор. 20'!G33/'стор. 22'!G33*100,1)</f>
        <v>98.6</v>
      </c>
      <c r="H33" s="52">
        <f>ROUND('стор. 20'!H33/'стор. 22'!H33*100,1)</f>
        <v>85.1</v>
      </c>
      <c r="I33" s="52">
        <f>ROUND('стор. 20'!I33/'стор. 22'!I33*100,1)</f>
        <v>78.099999999999994</v>
      </c>
      <c r="J33" s="64">
        <f>ROUND('стор. 20'!J33/'стор. 22'!J33*100,1)</f>
        <v>97.6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G17" sqref="G17"/>
    </sheetView>
  </sheetViews>
  <sheetFormatPr defaultRowHeight="14.4" x14ac:dyDescent="0.3"/>
  <cols>
    <col min="1" max="1" width="18.109375" customWidth="1"/>
    <col min="2" max="2" width="14.33203125" customWidth="1"/>
    <col min="3" max="4" width="14.77734375" customWidth="1"/>
    <col min="5" max="5" width="14.21875" customWidth="1"/>
    <col min="6" max="7" width="14.6640625" customWidth="1"/>
    <col min="8" max="8" width="14.33203125" customWidth="1"/>
    <col min="9" max="9" width="14.6640625" customWidth="1"/>
    <col min="10" max="10" width="14.88671875" customWidth="1"/>
    <col min="11" max="11" width="17" customWidth="1"/>
  </cols>
  <sheetData>
    <row r="1" spans="1:20" ht="15.6" x14ac:dyDescent="0.3">
      <c r="A1" s="82" t="s">
        <v>125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126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474112.3</v>
      </c>
      <c r="C9" s="9">
        <f t="shared" si="0"/>
        <v>341906.99999999994</v>
      </c>
      <c r="D9" s="9">
        <f t="shared" si="0"/>
        <v>132205.29999999999</v>
      </c>
      <c r="E9" s="9">
        <f t="shared" si="0"/>
        <v>263291.09999999998</v>
      </c>
      <c r="F9" s="9">
        <f>SUM(F10:F33)</f>
        <v>212394.60000000006</v>
      </c>
      <c r="G9" s="9">
        <f t="shared" ref="G9:J9" si="1">SUM(G10:G33)</f>
        <v>50896.500000000007</v>
      </c>
      <c r="H9" s="9">
        <f t="shared" si="1"/>
        <v>210821.19999999998</v>
      </c>
      <c r="I9" s="9">
        <f t="shared" si="1"/>
        <v>129512.40000000002</v>
      </c>
      <c r="J9" s="62">
        <f t="shared" si="1"/>
        <v>81308.800000000003</v>
      </c>
      <c r="K9" s="2" t="s">
        <v>2</v>
      </c>
    </row>
    <row r="10" spans="1:20" ht="12" customHeight="1" x14ac:dyDescent="0.3">
      <c r="A10" s="47" t="s">
        <v>3</v>
      </c>
      <c r="B10" s="10">
        <f>C10+D10</f>
        <v>31613.399999999998</v>
      </c>
      <c r="C10" s="10">
        <f>F10+I10</f>
        <v>23880.199999999997</v>
      </c>
      <c r="D10" s="33">
        <f>G10+J10</f>
        <v>7733.2000000000007</v>
      </c>
      <c r="E10" s="7">
        <f>F10+G10</f>
        <v>18336.7</v>
      </c>
      <c r="F10" s="7">
        <v>16288.8</v>
      </c>
      <c r="G10" s="33">
        <v>2047.9</v>
      </c>
      <c r="H10" s="10">
        <f>I10+J10</f>
        <v>13276.7</v>
      </c>
      <c r="I10" s="10">
        <v>7591.4</v>
      </c>
      <c r="J10" s="65">
        <v>5685.3</v>
      </c>
      <c r="K10" s="3" t="s">
        <v>4</v>
      </c>
    </row>
    <row r="11" spans="1:20" ht="12" customHeight="1" x14ac:dyDescent="0.3">
      <c r="A11" s="47" t="s">
        <v>5</v>
      </c>
      <c r="B11" s="10">
        <f t="shared" ref="B11:B33" si="2">C11+D11</f>
        <v>11951.3</v>
      </c>
      <c r="C11" s="10">
        <f t="shared" ref="C11:D33" si="3">F11+I11</f>
        <v>6826.7</v>
      </c>
      <c r="D11" s="33">
        <f t="shared" si="3"/>
        <v>5124.6000000000004</v>
      </c>
      <c r="E11" s="7">
        <f t="shared" ref="E11:E33" si="4">F11+G11</f>
        <v>3663.6000000000004</v>
      </c>
      <c r="F11" s="7">
        <v>1952.7</v>
      </c>
      <c r="G11" s="33">
        <v>1710.9</v>
      </c>
      <c r="H11" s="10">
        <f t="shared" ref="H11:H33" si="5">I11+J11</f>
        <v>8287.7000000000007</v>
      </c>
      <c r="I11" s="10">
        <v>4874</v>
      </c>
      <c r="J11" s="65">
        <v>3413.7</v>
      </c>
      <c r="K11" s="3" t="s">
        <v>6</v>
      </c>
    </row>
    <row r="12" spans="1:20" ht="12" customHeight="1" x14ac:dyDescent="0.3">
      <c r="A12" s="47" t="s">
        <v>7</v>
      </c>
      <c r="B12" s="10">
        <f t="shared" si="2"/>
        <v>30139.699999999997</v>
      </c>
      <c r="C12" s="10">
        <f t="shared" si="3"/>
        <v>21409.699999999997</v>
      </c>
      <c r="D12" s="33">
        <f t="shared" si="3"/>
        <v>8730</v>
      </c>
      <c r="E12" s="7">
        <f t="shared" si="4"/>
        <v>19457.900000000001</v>
      </c>
      <c r="F12" s="7">
        <v>13606.8</v>
      </c>
      <c r="G12" s="33">
        <v>5851.1</v>
      </c>
      <c r="H12" s="10">
        <f t="shared" si="5"/>
        <v>10681.8</v>
      </c>
      <c r="I12" s="10">
        <v>7802.9</v>
      </c>
      <c r="J12" s="65">
        <v>2878.9</v>
      </c>
      <c r="K12" s="3" t="s">
        <v>8</v>
      </c>
    </row>
    <row r="13" spans="1:20" ht="12" customHeight="1" x14ac:dyDescent="0.3">
      <c r="A13" s="47" t="s">
        <v>9</v>
      </c>
      <c r="B13" s="10">
        <f t="shared" si="2"/>
        <v>22566.899999999998</v>
      </c>
      <c r="C13" s="10">
        <f t="shared" si="3"/>
        <v>15588.599999999999</v>
      </c>
      <c r="D13" s="33">
        <f t="shared" si="3"/>
        <v>6978.3</v>
      </c>
      <c r="E13" s="7">
        <f t="shared" si="4"/>
        <v>12051.7</v>
      </c>
      <c r="F13" s="7">
        <v>8417.4</v>
      </c>
      <c r="G13" s="33">
        <v>3634.3</v>
      </c>
      <c r="H13" s="10">
        <f t="shared" si="5"/>
        <v>10515.2</v>
      </c>
      <c r="I13" s="10">
        <v>7171.2</v>
      </c>
      <c r="J13" s="65">
        <v>3344</v>
      </c>
      <c r="K13" s="3" t="s">
        <v>10</v>
      </c>
    </row>
    <row r="14" spans="1:20" ht="12" customHeight="1" x14ac:dyDescent="0.3">
      <c r="A14" s="47" t="s">
        <v>11</v>
      </c>
      <c r="B14" s="10">
        <f t="shared" si="2"/>
        <v>15493.7</v>
      </c>
      <c r="C14" s="10">
        <f t="shared" si="3"/>
        <v>10081.6</v>
      </c>
      <c r="D14" s="33">
        <f t="shared" si="3"/>
        <v>5412.1</v>
      </c>
      <c r="E14" s="7">
        <f t="shared" si="4"/>
        <v>6547.6</v>
      </c>
      <c r="F14" s="7">
        <v>5684.3</v>
      </c>
      <c r="G14" s="33">
        <v>863.3</v>
      </c>
      <c r="H14" s="10">
        <f t="shared" si="5"/>
        <v>8946.1</v>
      </c>
      <c r="I14" s="10">
        <v>4397.3</v>
      </c>
      <c r="J14" s="65">
        <v>4548.8</v>
      </c>
      <c r="K14" s="4" t="s">
        <v>12</v>
      </c>
    </row>
    <row r="15" spans="1:20" ht="12" customHeight="1" x14ac:dyDescent="0.3">
      <c r="A15" s="47" t="s">
        <v>13</v>
      </c>
      <c r="B15" s="10">
        <f t="shared" si="2"/>
        <v>8091.6</v>
      </c>
      <c r="C15" s="10">
        <f t="shared" si="3"/>
        <v>4165.1000000000004</v>
      </c>
      <c r="D15" s="33">
        <f t="shared" si="3"/>
        <v>3926.5</v>
      </c>
      <c r="E15" s="7">
        <f t="shared" si="4"/>
        <v>457.6</v>
      </c>
      <c r="F15" s="7">
        <v>306</v>
      </c>
      <c r="G15" s="33">
        <v>151.6</v>
      </c>
      <c r="H15" s="10">
        <f t="shared" si="5"/>
        <v>7634</v>
      </c>
      <c r="I15" s="10">
        <v>3859.1</v>
      </c>
      <c r="J15" s="65">
        <v>3774.9</v>
      </c>
      <c r="K15" s="3" t="s">
        <v>14</v>
      </c>
    </row>
    <row r="16" spans="1:20" ht="12" customHeight="1" x14ac:dyDescent="0.3">
      <c r="A16" s="47" t="s">
        <v>15</v>
      </c>
      <c r="B16" s="10">
        <f t="shared" si="2"/>
        <v>19128.400000000001</v>
      </c>
      <c r="C16" s="10">
        <f t="shared" si="3"/>
        <v>14936.8</v>
      </c>
      <c r="D16" s="33">
        <f t="shared" si="3"/>
        <v>4191.6000000000004</v>
      </c>
      <c r="E16" s="7">
        <f t="shared" si="4"/>
        <v>12786.8</v>
      </c>
      <c r="F16" s="7">
        <v>11030.3</v>
      </c>
      <c r="G16" s="33">
        <v>1756.5</v>
      </c>
      <c r="H16" s="10">
        <f t="shared" si="5"/>
        <v>6341.6</v>
      </c>
      <c r="I16" s="10">
        <v>3906.5</v>
      </c>
      <c r="J16" s="65">
        <v>2435.1</v>
      </c>
      <c r="K16" s="3" t="s">
        <v>16</v>
      </c>
    </row>
    <row r="17" spans="1:11" ht="12" customHeight="1" x14ac:dyDescent="0.3">
      <c r="A17" s="47" t="s">
        <v>17</v>
      </c>
      <c r="B17" s="10">
        <f t="shared" si="2"/>
        <v>10184.9</v>
      </c>
      <c r="C17" s="10">
        <f t="shared" si="3"/>
        <v>4977</v>
      </c>
      <c r="D17" s="33">
        <f t="shared" si="3"/>
        <v>5207.8999999999996</v>
      </c>
      <c r="E17" s="7">
        <f t="shared" si="4"/>
        <v>2292.1</v>
      </c>
      <c r="F17" s="7">
        <v>1272.5999999999999</v>
      </c>
      <c r="G17" s="33">
        <v>1019.5</v>
      </c>
      <c r="H17" s="10">
        <f t="shared" si="5"/>
        <v>7892.7999999999993</v>
      </c>
      <c r="I17" s="10">
        <v>3704.4</v>
      </c>
      <c r="J17" s="65">
        <v>4188.3999999999996</v>
      </c>
      <c r="K17" s="3" t="s">
        <v>18</v>
      </c>
    </row>
    <row r="18" spans="1:11" ht="12" customHeight="1" x14ac:dyDescent="0.3">
      <c r="A18" s="47" t="s">
        <v>19</v>
      </c>
      <c r="B18" s="10">
        <f t="shared" si="2"/>
        <v>28001.800000000003</v>
      </c>
      <c r="C18" s="10">
        <f t="shared" si="3"/>
        <v>17564.800000000003</v>
      </c>
      <c r="D18" s="33">
        <f t="shared" si="3"/>
        <v>10437</v>
      </c>
      <c r="E18" s="7">
        <f t="shared" si="4"/>
        <v>19990.5</v>
      </c>
      <c r="F18" s="7">
        <v>12177.7</v>
      </c>
      <c r="G18" s="33">
        <v>7812.8</v>
      </c>
      <c r="H18" s="10">
        <f t="shared" si="5"/>
        <v>8011.3</v>
      </c>
      <c r="I18" s="10">
        <v>5387.1</v>
      </c>
      <c r="J18" s="65">
        <v>2624.2</v>
      </c>
      <c r="K18" s="3" t="s">
        <v>20</v>
      </c>
    </row>
    <row r="19" spans="1:11" ht="12" customHeight="1" x14ac:dyDescent="0.3">
      <c r="A19" s="47" t="s">
        <v>21</v>
      </c>
      <c r="B19" s="10">
        <f t="shared" si="2"/>
        <v>22380.7</v>
      </c>
      <c r="C19" s="10">
        <f t="shared" si="3"/>
        <v>18743</v>
      </c>
      <c r="D19" s="33">
        <f t="shared" si="3"/>
        <v>3637.7</v>
      </c>
      <c r="E19" s="7">
        <f t="shared" si="4"/>
        <v>14058.800000000001</v>
      </c>
      <c r="F19" s="7">
        <v>13445.6</v>
      </c>
      <c r="G19" s="33">
        <v>613.20000000000005</v>
      </c>
      <c r="H19" s="10">
        <f t="shared" si="5"/>
        <v>8321.9</v>
      </c>
      <c r="I19" s="10">
        <v>5297.4</v>
      </c>
      <c r="J19" s="65">
        <v>3024.5</v>
      </c>
      <c r="K19" s="3" t="s">
        <v>22</v>
      </c>
    </row>
    <row r="20" spans="1:11" ht="12" customHeight="1" x14ac:dyDescent="0.3">
      <c r="A20" s="47" t="s">
        <v>23</v>
      </c>
      <c r="B20" s="10">
        <f t="shared" si="2"/>
        <v>13934.400000000001</v>
      </c>
      <c r="C20" s="10">
        <f t="shared" si="3"/>
        <v>10036.6</v>
      </c>
      <c r="D20" s="33">
        <f t="shared" si="3"/>
        <v>3897.8</v>
      </c>
      <c r="E20" s="7">
        <f t="shared" si="4"/>
        <v>8350.6</v>
      </c>
      <c r="F20" s="7">
        <v>6719.3</v>
      </c>
      <c r="G20" s="33">
        <v>1631.3</v>
      </c>
      <c r="H20" s="10">
        <f t="shared" si="5"/>
        <v>5583.8</v>
      </c>
      <c r="I20" s="10">
        <v>3317.3</v>
      </c>
      <c r="J20" s="65">
        <v>2266.5</v>
      </c>
      <c r="K20" s="3" t="s">
        <v>24</v>
      </c>
    </row>
    <row r="21" spans="1:11" ht="12" customHeight="1" x14ac:dyDescent="0.3">
      <c r="A21" s="47" t="s">
        <v>25</v>
      </c>
      <c r="B21" s="10">
        <f t="shared" si="2"/>
        <v>17293.900000000001</v>
      </c>
      <c r="C21" s="10">
        <f t="shared" si="3"/>
        <v>10155.5</v>
      </c>
      <c r="D21" s="33">
        <f t="shared" si="3"/>
        <v>7138.4</v>
      </c>
      <c r="E21" s="7">
        <f t="shared" si="4"/>
        <v>4988.3</v>
      </c>
      <c r="F21" s="7">
        <v>3401.6</v>
      </c>
      <c r="G21" s="33">
        <v>1586.7</v>
      </c>
      <c r="H21" s="10">
        <f t="shared" si="5"/>
        <v>12305.599999999999</v>
      </c>
      <c r="I21" s="10">
        <v>6753.9</v>
      </c>
      <c r="J21" s="65">
        <v>5551.7</v>
      </c>
      <c r="K21" s="3" t="s">
        <v>26</v>
      </c>
    </row>
    <row r="22" spans="1:11" ht="12" customHeight="1" x14ac:dyDescent="0.3">
      <c r="A22" s="47" t="s">
        <v>27</v>
      </c>
      <c r="B22" s="10">
        <f t="shared" si="2"/>
        <v>19160.100000000002</v>
      </c>
      <c r="C22" s="10">
        <f t="shared" si="3"/>
        <v>15536.7</v>
      </c>
      <c r="D22" s="33">
        <f t="shared" si="3"/>
        <v>3623.4</v>
      </c>
      <c r="E22" s="7">
        <f t="shared" si="4"/>
        <v>10912.5</v>
      </c>
      <c r="F22" s="7">
        <v>10210</v>
      </c>
      <c r="G22" s="33">
        <v>702.5</v>
      </c>
      <c r="H22" s="10">
        <f t="shared" si="5"/>
        <v>8247.6</v>
      </c>
      <c r="I22" s="10">
        <v>5326.7</v>
      </c>
      <c r="J22" s="65">
        <v>2920.9</v>
      </c>
      <c r="K22" s="3" t="s">
        <v>28</v>
      </c>
    </row>
    <row r="23" spans="1:11" ht="12" customHeight="1" x14ac:dyDescent="0.3">
      <c r="A23" s="47" t="s">
        <v>29</v>
      </c>
      <c r="B23" s="10">
        <f t="shared" si="2"/>
        <v>22977.1</v>
      </c>
      <c r="C23" s="10">
        <f t="shared" si="3"/>
        <v>18515.2</v>
      </c>
      <c r="D23" s="33">
        <f t="shared" si="3"/>
        <v>4461.8999999999996</v>
      </c>
      <c r="E23" s="7">
        <f t="shared" si="4"/>
        <v>13531.900000000001</v>
      </c>
      <c r="F23" s="7">
        <v>12669.7</v>
      </c>
      <c r="G23" s="33">
        <v>862.2</v>
      </c>
      <c r="H23" s="10">
        <f t="shared" si="5"/>
        <v>9445.2000000000007</v>
      </c>
      <c r="I23" s="10">
        <v>5845.5</v>
      </c>
      <c r="J23" s="65">
        <v>3599.7</v>
      </c>
      <c r="K23" s="3" t="s">
        <v>30</v>
      </c>
    </row>
    <row r="24" spans="1:11" ht="12" customHeight="1" x14ac:dyDescent="0.3">
      <c r="A24" s="47" t="s">
        <v>31</v>
      </c>
      <c r="B24" s="10">
        <f t="shared" si="2"/>
        <v>31572</v>
      </c>
      <c r="C24" s="10">
        <f t="shared" si="3"/>
        <v>25857.8</v>
      </c>
      <c r="D24" s="33">
        <f t="shared" si="3"/>
        <v>5714.2000000000007</v>
      </c>
      <c r="E24" s="7">
        <f t="shared" si="4"/>
        <v>21311.3</v>
      </c>
      <c r="F24" s="7">
        <v>18492</v>
      </c>
      <c r="G24" s="33">
        <v>2819.3</v>
      </c>
      <c r="H24" s="10">
        <f t="shared" si="5"/>
        <v>10260.700000000001</v>
      </c>
      <c r="I24" s="10">
        <v>7365.8</v>
      </c>
      <c r="J24" s="65">
        <v>2894.9</v>
      </c>
      <c r="K24" s="3" t="s">
        <v>32</v>
      </c>
    </row>
    <row r="25" spans="1:11" ht="12" customHeight="1" x14ac:dyDescent="0.3">
      <c r="A25" s="47" t="s">
        <v>33</v>
      </c>
      <c r="B25" s="10">
        <f t="shared" si="2"/>
        <v>12342.8</v>
      </c>
      <c r="C25" s="10">
        <f t="shared" si="3"/>
        <v>8037.2999999999993</v>
      </c>
      <c r="D25" s="33">
        <f t="shared" si="3"/>
        <v>4305.5</v>
      </c>
      <c r="E25" s="7">
        <f t="shared" si="4"/>
        <v>3988.7</v>
      </c>
      <c r="F25" s="7">
        <v>3160.6</v>
      </c>
      <c r="G25" s="33">
        <v>828.1</v>
      </c>
      <c r="H25" s="10">
        <f t="shared" si="5"/>
        <v>8354.1</v>
      </c>
      <c r="I25" s="10">
        <v>4876.7</v>
      </c>
      <c r="J25" s="65">
        <v>3477.4</v>
      </c>
      <c r="K25" s="3" t="s">
        <v>34</v>
      </c>
    </row>
    <row r="26" spans="1:11" ht="12" customHeight="1" x14ac:dyDescent="0.3">
      <c r="A26" s="47" t="s">
        <v>35</v>
      </c>
      <c r="B26" s="10">
        <f t="shared" si="2"/>
        <v>17038.7</v>
      </c>
      <c r="C26" s="10">
        <f t="shared" si="3"/>
        <v>13089.6</v>
      </c>
      <c r="D26" s="33">
        <f t="shared" si="3"/>
        <v>3949.1000000000004</v>
      </c>
      <c r="E26" s="7">
        <f t="shared" si="4"/>
        <v>10480.4</v>
      </c>
      <c r="F26" s="7">
        <v>9243.1</v>
      </c>
      <c r="G26" s="33">
        <v>1237.3</v>
      </c>
      <c r="H26" s="10">
        <f t="shared" si="5"/>
        <v>6558.3</v>
      </c>
      <c r="I26" s="10">
        <v>3846.5</v>
      </c>
      <c r="J26" s="65">
        <v>2711.8</v>
      </c>
      <c r="K26" s="3" t="s">
        <v>36</v>
      </c>
    </row>
    <row r="27" spans="1:11" ht="12" customHeight="1" x14ac:dyDescent="0.3">
      <c r="A27" s="47" t="s">
        <v>37</v>
      </c>
      <c r="B27" s="10">
        <f t="shared" si="2"/>
        <v>15524.7</v>
      </c>
      <c r="C27" s="10">
        <f t="shared" si="3"/>
        <v>11726</v>
      </c>
      <c r="D27" s="33">
        <f t="shared" si="3"/>
        <v>3798.7</v>
      </c>
      <c r="E27" s="7">
        <f t="shared" si="4"/>
        <v>7855.2</v>
      </c>
      <c r="F27" s="7">
        <v>7293.2</v>
      </c>
      <c r="G27" s="33">
        <v>562</v>
      </c>
      <c r="H27" s="10">
        <f t="shared" si="5"/>
        <v>7669.5</v>
      </c>
      <c r="I27" s="10">
        <v>4432.8</v>
      </c>
      <c r="J27" s="65">
        <v>3236.7</v>
      </c>
      <c r="K27" s="3" t="s">
        <v>38</v>
      </c>
    </row>
    <row r="28" spans="1:11" ht="12" customHeight="1" x14ac:dyDescent="0.3">
      <c r="A28" s="47" t="s">
        <v>39</v>
      </c>
      <c r="B28" s="10">
        <f t="shared" si="2"/>
        <v>25417.7</v>
      </c>
      <c r="C28" s="10">
        <f t="shared" si="3"/>
        <v>19357.5</v>
      </c>
      <c r="D28" s="33">
        <f t="shared" si="3"/>
        <v>6060.2</v>
      </c>
      <c r="E28" s="7">
        <f t="shared" si="4"/>
        <v>15142.4</v>
      </c>
      <c r="F28" s="7">
        <v>12541.8</v>
      </c>
      <c r="G28" s="33">
        <v>2600.6</v>
      </c>
      <c r="H28" s="10">
        <f t="shared" si="5"/>
        <v>10275.299999999999</v>
      </c>
      <c r="I28" s="10">
        <v>6815.7</v>
      </c>
      <c r="J28" s="65">
        <v>3459.6</v>
      </c>
      <c r="K28" s="3" t="s">
        <v>40</v>
      </c>
    </row>
    <row r="29" spans="1:11" ht="12" customHeight="1" x14ac:dyDescent="0.3">
      <c r="A29" s="47" t="s">
        <v>41</v>
      </c>
      <c r="B29" s="10">
        <f t="shared" si="2"/>
        <v>19259.8</v>
      </c>
      <c r="C29" s="10">
        <f t="shared" si="3"/>
        <v>15520.6</v>
      </c>
      <c r="D29" s="33">
        <f t="shared" si="3"/>
        <v>3739.2000000000003</v>
      </c>
      <c r="E29" s="7">
        <f t="shared" si="4"/>
        <v>10066.9</v>
      </c>
      <c r="F29" s="7">
        <v>9243</v>
      </c>
      <c r="G29" s="33">
        <v>823.9</v>
      </c>
      <c r="H29" s="10">
        <f t="shared" si="5"/>
        <v>9192.9000000000015</v>
      </c>
      <c r="I29" s="10">
        <v>6277.6</v>
      </c>
      <c r="J29" s="65">
        <v>2915.3</v>
      </c>
      <c r="K29" s="3" t="s">
        <v>42</v>
      </c>
    </row>
    <row r="30" spans="1:11" ht="12" customHeight="1" x14ac:dyDescent="0.3">
      <c r="A30" s="47" t="s">
        <v>43</v>
      </c>
      <c r="B30" s="10">
        <f t="shared" si="2"/>
        <v>21650.3</v>
      </c>
      <c r="C30" s="10">
        <f t="shared" si="3"/>
        <v>16295.6</v>
      </c>
      <c r="D30" s="33">
        <f t="shared" si="3"/>
        <v>5354.7</v>
      </c>
      <c r="E30" s="7">
        <f t="shared" si="4"/>
        <v>10909.5</v>
      </c>
      <c r="F30" s="7">
        <v>9511</v>
      </c>
      <c r="G30" s="33">
        <v>1398.5</v>
      </c>
      <c r="H30" s="10">
        <f t="shared" si="5"/>
        <v>10740.8</v>
      </c>
      <c r="I30" s="10">
        <v>6784.6</v>
      </c>
      <c r="J30" s="65">
        <v>3956.2</v>
      </c>
      <c r="K30" s="3" t="s">
        <v>44</v>
      </c>
    </row>
    <row r="31" spans="1:11" ht="12" customHeight="1" x14ac:dyDescent="0.3">
      <c r="A31" s="47" t="s">
        <v>45</v>
      </c>
      <c r="B31" s="10">
        <f t="shared" si="2"/>
        <v>29986.6</v>
      </c>
      <c r="C31" s="10">
        <f t="shared" si="3"/>
        <v>19328.7</v>
      </c>
      <c r="D31" s="33">
        <f t="shared" si="3"/>
        <v>10657.9</v>
      </c>
      <c r="E31" s="7">
        <f t="shared" si="4"/>
        <v>22684.5</v>
      </c>
      <c r="F31" s="7">
        <v>14734.7</v>
      </c>
      <c r="G31" s="33">
        <v>7949.8</v>
      </c>
      <c r="H31" s="10">
        <f t="shared" si="5"/>
        <v>7302.1</v>
      </c>
      <c r="I31" s="10">
        <v>4594</v>
      </c>
      <c r="J31" s="65">
        <v>2708.1</v>
      </c>
      <c r="K31" s="3" t="s">
        <v>46</v>
      </c>
    </row>
    <row r="32" spans="1:11" ht="12" customHeight="1" x14ac:dyDescent="0.3">
      <c r="A32" s="47" t="s">
        <v>47</v>
      </c>
      <c r="B32" s="10">
        <f t="shared" si="2"/>
        <v>8570.2000000000007</v>
      </c>
      <c r="C32" s="10">
        <f t="shared" si="3"/>
        <v>5226.1000000000004</v>
      </c>
      <c r="D32" s="33">
        <f t="shared" si="3"/>
        <v>3344.1</v>
      </c>
      <c r="E32" s="7">
        <f t="shared" si="4"/>
        <v>2038.1</v>
      </c>
      <c r="F32" s="7">
        <v>1375.7</v>
      </c>
      <c r="G32" s="33">
        <v>662.4</v>
      </c>
      <c r="H32" s="10">
        <f t="shared" si="5"/>
        <v>6532.1</v>
      </c>
      <c r="I32" s="10">
        <v>3850.4</v>
      </c>
      <c r="J32" s="65">
        <v>2681.7</v>
      </c>
      <c r="K32" s="3" t="s">
        <v>48</v>
      </c>
    </row>
    <row r="33" spans="1:11" ht="12" customHeight="1" x14ac:dyDescent="0.3">
      <c r="A33" s="51" t="s">
        <v>49</v>
      </c>
      <c r="B33" s="52">
        <f t="shared" si="2"/>
        <v>19831.600000000002</v>
      </c>
      <c r="C33" s="52">
        <f t="shared" si="3"/>
        <v>15050.300000000001</v>
      </c>
      <c r="D33" s="54">
        <f t="shared" si="3"/>
        <v>4781.3</v>
      </c>
      <c r="E33" s="55">
        <f t="shared" si="4"/>
        <v>11387.5</v>
      </c>
      <c r="F33" s="55">
        <v>9616.7000000000007</v>
      </c>
      <c r="G33" s="56">
        <v>1770.8</v>
      </c>
      <c r="H33" s="52">
        <f t="shared" si="5"/>
        <v>8444.1</v>
      </c>
      <c r="I33" s="52">
        <v>5433.6</v>
      </c>
      <c r="J33" s="66">
        <v>3010.5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zoomScaleNormal="100" zoomScalePageLayoutView="85" workbookViewId="0">
      <selection activeCell="M17" sqref="M17"/>
    </sheetView>
  </sheetViews>
  <sheetFormatPr defaultRowHeight="14.4" x14ac:dyDescent="0.3"/>
  <cols>
    <col min="1" max="1" width="6.77734375" customWidth="1"/>
    <col min="2" max="2" width="14.44140625" customWidth="1"/>
    <col min="3" max="4" width="14.6640625" customWidth="1"/>
    <col min="5" max="5" width="14.21875" customWidth="1"/>
    <col min="6" max="7" width="14.88671875" customWidth="1"/>
    <col min="8" max="8" width="14.33203125" customWidth="1"/>
    <col min="9" max="9" width="15" customWidth="1"/>
    <col min="10" max="10" width="15.109375" customWidth="1"/>
    <col min="11" max="11" width="9.109375" style="8"/>
  </cols>
  <sheetData>
    <row r="1" spans="1:19" ht="15.6" x14ac:dyDescent="0.3">
      <c r="A1" s="70" t="s">
        <v>123</v>
      </c>
      <c r="B1" s="70"/>
      <c r="C1" s="70"/>
      <c r="D1" s="70"/>
      <c r="E1" s="70"/>
      <c r="F1" s="70"/>
      <c r="G1" s="70"/>
      <c r="H1" s="70"/>
      <c r="I1" s="70"/>
      <c r="J1" s="70"/>
      <c r="K1" s="14"/>
    </row>
    <row r="2" spans="1:19" ht="16.2" x14ac:dyDescent="0.3">
      <c r="A2" s="79" t="s">
        <v>124</v>
      </c>
      <c r="B2" s="79"/>
      <c r="C2" s="79"/>
      <c r="D2" s="79"/>
      <c r="E2" s="79"/>
      <c r="F2" s="79"/>
      <c r="G2" s="79"/>
      <c r="H2" s="79"/>
      <c r="I2" s="79"/>
      <c r="J2" s="79"/>
      <c r="K2" s="15"/>
    </row>
    <row r="3" spans="1:19" ht="8.4" customHeight="1" x14ac:dyDescent="0.3">
      <c r="A3" s="5"/>
    </row>
    <row r="4" spans="1:19" ht="12.6" customHeight="1" x14ac:dyDescent="0.3">
      <c r="A4" s="76" t="s">
        <v>120</v>
      </c>
      <c r="B4" s="76"/>
      <c r="C4" s="76"/>
      <c r="D4" s="76"/>
      <c r="E4" s="76"/>
      <c r="F4" s="76"/>
      <c r="G4" s="76"/>
      <c r="H4" s="76"/>
      <c r="I4" s="76"/>
      <c r="J4" s="76"/>
      <c r="K4" s="12"/>
    </row>
    <row r="5" spans="1:19" ht="10.8" customHeight="1" x14ac:dyDescent="0.3">
      <c r="A5" s="77" t="s">
        <v>121</v>
      </c>
      <c r="B5" s="78"/>
      <c r="C5" s="78"/>
      <c r="D5" s="78"/>
      <c r="E5" s="78"/>
      <c r="F5" s="78"/>
      <c r="G5" s="78"/>
      <c r="H5" s="78"/>
      <c r="I5" s="78"/>
      <c r="J5" s="78"/>
      <c r="K5" s="13"/>
    </row>
    <row r="6" spans="1:19" ht="15.75" customHeight="1" x14ac:dyDescent="0.3">
      <c r="A6" s="73" t="s">
        <v>57</v>
      </c>
      <c r="B6" s="72" t="s">
        <v>52</v>
      </c>
      <c r="C6" s="71"/>
      <c r="D6" s="71"/>
      <c r="E6" s="71" t="s">
        <v>56</v>
      </c>
      <c r="F6" s="71"/>
      <c r="G6" s="71"/>
      <c r="H6" s="71"/>
      <c r="I6" s="71"/>
      <c r="J6" s="80"/>
    </row>
    <row r="7" spans="1:19" ht="27.6" customHeight="1" x14ac:dyDescent="0.3">
      <c r="A7" s="74"/>
      <c r="B7" s="72"/>
      <c r="C7" s="71"/>
      <c r="D7" s="71"/>
      <c r="E7" s="71" t="s">
        <v>74</v>
      </c>
      <c r="F7" s="71"/>
      <c r="G7" s="71"/>
      <c r="H7" s="71" t="s">
        <v>53</v>
      </c>
      <c r="I7" s="71"/>
      <c r="J7" s="80"/>
    </row>
    <row r="8" spans="1:19" ht="15.75" customHeight="1" x14ac:dyDescent="0.3">
      <c r="A8" s="74"/>
      <c r="B8" s="72" t="s">
        <v>54</v>
      </c>
      <c r="C8" s="71" t="s">
        <v>0</v>
      </c>
      <c r="D8" s="71"/>
      <c r="E8" s="71" t="s">
        <v>54</v>
      </c>
      <c r="F8" s="71" t="s">
        <v>0</v>
      </c>
      <c r="G8" s="71"/>
      <c r="H8" s="71" t="s">
        <v>54</v>
      </c>
      <c r="I8" s="71" t="s">
        <v>0</v>
      </c>
      <c r="J8" s="80"/>
    </row>
    <row r="9" spans="1:19" ht="60.6" customHeight="1" x14ac:dyDescent="0.3">
      <c r="A9" s="75"/>
      <c r="B9" s="72"/>
      <c r="C9" s="16" t="s">
        <v>55</v>
      </c>
      <c r="D9" s="16" t="s">
        <v>51</v>
      </c>
      <c r="E9" s="71"/>
      <c r="F9" s="16" t="s">
        <v>55</v>
      </c>
      <c r="G9" s="16" t="s">
        <v>51</v>
      </c>
      <c r="H9" s="71"/>
      <c r="I9" s="16" t="s">
        <v>55</v>
      </c>
      <c r="J9" s="17" t="s">
        <v>51</v>
      </c>
    </row>
    <row r="10" spans="1:19" ht="21" customHeight="1" x14ac:dyDescent="0.3">
      <c r="A10" s="39">
        <v>2010</v>
      </c>
      <c r="B10" s="33">
        <v>98.6</v>
      </c>
      <c r="C10" s="33">
        <v>96.4</v>
      </c>
      <c r="D10" s="33">
        <v>104.3</v>
      </c>
      <c r="E10" s="33">
        <v>97.5</v>
      </c>
      <c r="F10" s="33">
        <v>94.6</v>
      </c>
      <c r="G10" s="33">
        <v>109.8</v>
      </c>
      <c r="H10" s="33">
        <v>99.9</v>
      </c>
      <c r="I10" s="33">
        <v>99.4</v>
      </c>
      <c r="J10" s="33">
        <v>100.8</v>
      </c>
      <c r="K10" s="42"/>
      <c r="L10" s="42"/>
      <c r="M10" s="42"/>
      <c r="N10" s="42"/>
      <c r="O10" s="42"/>
      <c r="P10" s="42"/>
      <c r="Q10" s="42"/>
      <c r="R10" s="42"/>
      <c r="S10" s="42"/>
    </row>
    <row r="11" spans="1:19" ht="21" customHeight="1" x14ac:dyDescent="0.3">
      <c r="A11" s="58">
        <v>2011</v>
      </c>
      <c r="B11" s="33">
        <v>120.2</v>
      </c>
      <c r="C11" s="33">
        <v>128.69999999999999</v>
      </c>
      <c r="D11" s="33">
        <v>99.8</v>
      </c>
      <c r="E11" s="33">
        <v>128.30000000000001</v>
      </c>
      <c r="F11" s="33">
        <v>134.9</v>
      </c>
      <c r="G11" s="33">
        <v>104.5</v>
      </c>
      <c r="H11" s="33">
        <v>110.4</v>
      </c>
      <c r="I11" s="33">
        <v>119.2</v>
      </c>
      <c r="J11" s="33">
        <v>96.6</v>
      </c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21" customHeight="1" x14ac:dyDescent="0.3">
      <c r="A12" s="58">
        <v>2012</v>
      </c>
      <c r="B12" s="33">
        <v>96.1</v>
      </c>
      <c r="C12" s="33">
        <v>93.3</v>
      </c>
      <c r="D12" s="33">
        <v>104.9</v>
      </c>
      <c r="E12" s="33">
        <v>94.1</v>
      </c>
      <c r="F12" s="33">
        <v>91</v>
      </c>
      <c r="G12" s="33">
        <v>108.1</v>
      </c>
      <c r="H12" s="33">
        <v>99</v>
      </c>
      <c r="I12" s="33">
        <v>97.2</v>
      </c>
      <c r="J12" s="33">
        <v>102.5</v>
      </c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21" customHeight="1" x14ac:dyDescent="0.3">
      <c r="A13" s="58">
        <v>2013</v>
      </c>
      <c r="B13" s="33">
        <v>113.6</v>
      </c>
      <c r="C13" s="33">
        <v>117.1</v>
      </c>
      <c r="D13" s="33">
        <v>103.9</v>
      </c>
      <c r="E13" s="33">
        <v>120.5</v>
      </c>
      <c r="F13" s="33">
        <v>123.6</v>
      </c>
      <c r="G13" s="33">
        <v>108.6</v>
      </c>
      <c r="H13" s="33">
        <v>104.3</v>
      </c>
      <c r="I13" s="33">
        <v>106.4</v>
      </c>
      <c r="J13" s="33">
        <v>100.3</v>
      </c>
    </row>
    <row r="14" spans="1:19" ht="21" customHeight="1" x14ac:dyDescent="0.3">
      <c r="A14" s="58">
        <v>2014</v>
      </c>
      <c r="B14" s="33">
        <v>102.2</v>
      </c>
      <c r="C14" s="33">
        <v>103.1</v>
      </c>
      <c r="D14" s="33">
        <v>99.5</v>
      </c>
      <c r="E14" s="33">
        <v>103.8</v>
      </c>
      <c r="F14" s="33">
        <v>103.9</v>
      </c>
      <c r="G14" s="33">
        <v>103.4</v>
      </c>
      <c r="H14" s="33">
        <v>99.7</v>
      </c>
      <c r="I14" s="33">
        <v>101.4</v>
      </c>
      <c r="J14" s="33">
        <v>96.3</v>
      </c>
    </row>
    <row r="15" spans="1:19" ht="21" customHeight="1" x14ac:dyDescent="0.3">
      <c r="A15" s="58">
        <v>2015</v>
      </c>
      <c r="B15" s="33">
        <v>95.2</v>
      </c>
      <c r="C15" s="33">
        <v>94.8</v>
      </c>
      <c r="D15" s="33">
        <v>96.4</v>
      </c>
      <c r="E15" s="33">
        <v>94.8</v>
      </c>
      <c r="F15" s="33">
        <v>94.5</v>
      </c>
      <c r="G15" s="33">
        <v>96.5</v>
      </c>
      <c r="H15" s="33">
        <v>95.8</v>
      </c>
      <c r="I15" s="33">
        <v>95.5</v>
      </c>
      <c r="J15" s="33">
        <v>96.3</v>
      </c>
    </row>
    <row r="16" spans="1:19" ht="21" customHeight="1" x14ac:dyDescent="0.3">
      <c r="A16" s="58">
        <v>2016</v>
      </c>
      <c r="B16" s="33">
        <v>106.3</v>
      </c>
      <c r="C16" s="33">
        <v>109.1</v>
      </c>
      <c r="D16" s="33">
        <v>97.3</v>
      </c>
      <c r="E16" s="33">
        <v>109.7</v>
      </c>
      <c r="F16" s="33">
        <v>112.4</v>
      </c>
      <c r="G16" s="33">
        <v>97.5</v>
      </c>
      <c r="H16" s="33">
        <v>100.9</v>
      </c>
      <c r="I16" s="33">
        <v>102.8</v>
      </c>
      <c r="J16" s="33">
        <v>97.2</v>
      </c>
    </row>
    <row r="17" spans="1:13" ht="21" customHeight="1" x14ac:dyDescent="0.3">
      <c r="A17" s="59" t="s">
        <v>58</v>
      </c>
      <c r="B17" s="33">
        <v>97.8</v>
      </c>
      <c r="C17" s="33">
        <v>97.1</v>
      </c>
      <c r="D17" s="33">
        <v>100.2</v>
      </c>
      <c r="E17" s="33">
        <v>97</v>
      </c>
      <c r="F17" s="33">
        <v>96.2</v>
      </c>
      <c r="G17" s="33">
        <v>101</v>
      </c>
      <c r="H17" s="33">
        <v>99.3</v>
      </c>
      <c r="I17" s="33">
        <v>99.1</v>
      </c>
      <c r="J17" s="33">
        <v>99.6</v>
      </c>
      <c r="M17" t="s">
        <v>133</v>
      </c>
    </row>
    <row r="18" spans="1:13" s="36" customFormat="1" ht="21" customHeight="1" x14ac:dyDescent="0.3">
      <c r="A18" s="60" t="s">
        <v>73</v>
      </c>
      <c r="B18" s="54">
        <v>108.2</v>
      </c>
      <c r="C18" s="54">
        <v>110.2</v>
      </c>
      <c r="D18" s="54">
        <v>101.2</v>
      </c>
      <c r="E18" s="54">
        <v>112</v>
      </c>
      <c r="F18" s="54">
        <v>113.6</v>
      </c>
      <c r="G18" s="54">
        <v>104.5</v>
      </c>
      <c r="H18" s="54">
        <v>101.7</v>
      </c>
      <c r="I18" s="54">
        <v>103.3</v>
      </c>
      <c r="J18" s="54">
        <v>98.1</v>
      </c>
      <c r="K18" s="35"/>
    </row>
  </sheetData>
  <mergeCells count="15">
    <mergeCell ref="A4:J4"/>
    <mergeCell ref="A5:J5"/>
    <mergeCell ref="A2:J2"/>
    <mergeCell ref="A1:J1"/>
    <mergeCell ref="E6:J6"/>
    <mergeCell ref="A6:A9"/>
    <mergeCell ref="E7:G7"/>
    <mergeCell ref="H7:J7"/>
    <mergeCell ref="B6:D7"/>
    <mergeCell ref="B8:B9"/>
    <mergeCell ref="C8:D8"/>
    <mergeCell ref="E8:E9"/>
    <mergeCell ref="F8:G8"/>
    <mergeCell ref="H8:H9"/>
    <mergeCell ref="I8:J8"/>
  </mergeCells>
  <pageMargins left="0.74803149606299213" right="0.23622047244094491" top="0.74803149606299213" bottom="0.74803149606299213" header="0.31496062992125984" footer="0.31496062992125984"/>
  <pageSetup paperSize="9" scale="98" orientation="landscape" r:id="rId1"/>
  <headerFooter differentFirst="1">
    <oddFooter>&amp;C&amp;P</oddFooter>
    <firstFooter>&amp;C3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A3" sqref="A3:K4"/>
    </sheetView>
  </sheetViews>
  <sheetFormatPr defaultRowHeight="14.4" x14ac:dyDescent="0.3"/>
  <cols>
    <col min="1" max="1" width="18.109375" customWidth="1"/>
    <col min="2" max="2" width="14.109375" customWidth="1"/>
    <col min="3" max="4" width="14.77734375" customWidth="1"/>
    <col min="5" max="5" width="14" customWidth="1"/>
    <col min="6" max="7" width="14.6640625" customWidth="1"/>
    <col min="8" max="8" width="14.109375" customWidth="1"/>
    <col min="9" max="9" width="15" customWidth="1"/>
    <col min="10" max="10" width="14.44140625" customWidth="1"/>
    <col min="11" max="11" width="17" customWidth="1"/>
  </cols>
  <sheetData>
    <row r="1" spans="1:20" ht="15.6" x14ac:dyDescent="0.3">
      <c r="A1" s="82" t="s">
        <v>119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76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671294.00000000023</v>
      </c>
      <c r="C9" s="9">
        <f t="shared" si="0"/>
        <v>529347.5</v>
      </c>
      <c r="D9" s="9">
        <f t="shared" si="0"/>
        <v>141946.49999999997</v>
      </c>
      <c r="E9" s="9">
        <f t="shared" si="0"/>
        <v>437998.60000000009</v>
      </c>
      <c r="F9" s="9">
        <f>SUM(F10:F33)</f>
        <v>367688.10000000003</v>
      </c>
      <c r="G9" s="9">
        <f t="shared" ref="G9:J9" si="1">SUM(G10:G33)</f>
        <v>70310.500000000015</v>
      </c>
      <c r="H9" s="9">
        <f t="shared" si="1"/>
        <v>233295.4</v>
      </c>
      <c r="I9" s="9">
        <f t="shared" si="1"/>
        <v>161659.4</v>
      </c>
      <c r="J9" s="9">
        <f t="shared" si="1"/>
        <v>71636</v>
      </c>
      <c r="K9" s="48" t="s">
        <v>2</v>
      </c>
    </row>
    <row r="10" spans="1:20" ht="12" customHeight="1" x14ac:dyDescent="0.3">
      <c r="A10" s="47" t="s">
        <v>3</v>
      </c>
      <c r="B10" s="10">
        <f>C10+D10</f>
        <v>56520.9</v>
      </c>
      <c r="C10" s="10">
        <f>F10+I10</f>
        <v>41738</v>
      </c>
      <c r="D10" s="33">
        <f>G10+J10</f>
        <v>14782.9</v>
      </c>
      <c r="E10" s="7">
        <f>F10+G10</f>
        <v>40876.300000000003</v>
      </c>
      <c r="F10" s="7">
        <v>30833</v>
      </c>
      <c r="G10" s="33">
        <v>10043.299999999999</v>
      </c>
      <c r="H10" s="10">
        <f>I10+J10</f>
        <v>15644.6</v>
      </c>
      <c r="I10" s="10">
        <v>10905</v>
      </c>
      <c r="J10" s="33">
        <v>4739.6000000000004</v>
      </c>
      <c r="K10" s="49" t="s">
        <v>4</v>
      </c>
    </row>
    <row r="11" spans="1:20" ht="12" customHeight="1" x14ac:dyDescent="0.3">
      <c r="A11" s="47" t="s">
        <v>5</v>
      </c>
      <c r="B11" s="10">
        <f t="shared" ref="B11:B33" si="2">C11+D11</f>
        <v>16320.9</v>
      </c>
      <c r="C11" s="10">
        <f t="shared" ref="C11:C33" si="3">F11+I11</f>
        <v>11001.5</v>
      </c>
      <c r="D11" s="33">
        <f t="shared" ref="D11:D33" si="4">G11+J11</f>
        <v>5319.4</v>
      </c>
      <c r="E11" s="7">
        <f t="shared" ref="E11:E33" si="5">F11+G11</f>
        <v>8411.9</v>
      </c>
      <c r="F11" s="7">
        <v>5808.8</v>
      </c>
      <c r="G11" s="33">
        <v>2603.1</v>
      </c>
      <c r="H11" s="10">
        <f t="shared" ref="H11:H33" si="6">I11+J11</f>
        <v>7909</v>
      </c>
      <c r="I11" s="10">
        <v>5192.7</v>
      </c>
      <c r="J11" s="33">
        <v>2716.3</v>
      </c>
      <c r="K11" s="49" t="s">
        <v>6</v>
      </c>
    </row>
    <row r="12" spans="1:20" ht="12" customHeight="1" x14ac:dyDescent="0.3">
      <c r="A12" s="47" t="s">
        <v>7</v>
      </c>
      <c r="B12" s="10">
        <f t="shared" si="2"/>
        <v>38617.700000000004</v>
      </c>
      <c r="C12" s="10">
        <f t="shared" si="3"/>
        <v>29140.300000000003</v>
      </c>
      <c r="D12" s="33">
        <f t="shared" si="4"/>
        <v>9477.4000000000015</v>
      </c>
      <c r="E12" s="7">
        <f t="shared" si="5"/>
        <v>25729.800000000003</v>
      </c>
      <c r="F12" s="7">
        <v>18784.7</v>
      </c>
      <c r="G12" s="33">
        <v>6945.1</v>
      </c>
      <c r="H12" s="10">
        <f t="shared" si="6"/>
        <v>12887.900000000001</v>
      </c>
      <c r="I12" s="10">
        <v>10355.6</v>
      </c>
      <c r="J12" s="33">
        <v>2532.3000000000002</v>
      </c>
      <c r="K12" s="49" t="s">
        <v>8</v>
      </c>
    </row>
    <row r="13" spans="1:20" ht="12" customHeight="1" x14ac:dyDescent="0.3">
      <c r="A13" s="47" t="s">
        <v>9</v>
      </c>
      <c r="B13" s="10">
        <f t="shared" si="2"/>
        <v>16662</v>
      </c>
      <c r="C13" s="10">
        <f t="shared" si="3"/>
        <v>11842.5</v>
      </c>
      <c r="D13" s="33">
        <f t="shared" si="4"/>
        <v>4819.5</v>
      </c>
      <c r="E13" s="7">
        <f t="shared" si="5"/>
        <v>10035.700000000001</v>
      </c>
      <c r="F13" s="7">
        <v>7140.9</v>
      </c>
      <c r="G13" s="33">
        <v>2894.8</v>
      </c>
      <c r="H13" s="10">
        <f t="shared" si="6"/>
        <v>6626.3</v>
      </c>
      <c r="I13" s="10">
        <v>4701.6000000000004</v>
      </c>
      <c r="J13" s="33">
        <v>1924.7</v>
      </c>
      <c r="K13" s="49" t="s">
        <v>10</v>
      </c>
    </row>
    <row r="14" spans="1:20" ht="12" customHeight="1" x14ac:dyDescent="0.3">
      <c r="A14" s="47" t="s">
        <v>11</v>
      </c>
      <c r="B14" s="10">
        <f t="shared" si="2"/>
        <v>27114.199999999997</v>
      </c>
      <c r="C14" s="10">
        <f t="shared" si="3"/>
        <v>21409.199999999997</v>
      </c>
      <c r="D14" s="33">
        <f t="shared" si="4"/>
        <v>5705</v>
      </c>
      <c r="E14" s="7">
        <f t="shared" si="5"/>
        <v>15248.5</v>
      </c>
      <c r="F14" s="7">
        <v>14259.3</v>
      </c>
      <c r="G14" s="33">
        <v>989.2</v>
      </c>
      <c r="H14" s="10">
        <f t="shared" si="6"/>
        <v>11865.7</v>
      </c>
      <c r="I14" s="10">
        <v>7149.9</v>
      </c>
      <c r="J14" s="33">
        <v>4715.8</v>
      </c>
      <c r="K14" s="50" t="s">
        <v>12</v>
      </c>
    </row>
    <row r="15" spans="1:20" ht="12" customHeight="1" x14ac:dyDescent="0.3">
      <c r="A15" s="47" t="s">
        <v>13</v>
      </c>
      <c r="B15" s="10">
        <f t="shared" si="2"/>
        <v>8781.1</v>
      </c>
      <c r="C15" s="10">
        <f t="shared" si="3"/>
        <v>4768.8999999999996</v>
      </c>
      <c r="D15" s="33">
        <f t="shared" si="4"/>
        <v>4012.2000000000003</v>
      </c>
      <c r="E15" s="7">
        <f t="shared" si="5"/>
        <v>983</v>
      </c>
      <c r="F15" s="7">
        <v>910.7</v>
      </c>
      <c r="G15" s="33">
        <v>72.3</v>
      </c>
      <c r="H15" s="10">
        <f t="shared" si="6"/>
        <v>7798.1</v>
      </c>
      <c r="I15" s="10">
        <v>3858.2</v>
      </c>
      <c r="J15" s="33">
        <v>3939.9</v>
      </c>
      <c r="K15" s="49" t="s">
        <v>14</v>
      </c>
    </row>
    <row r="16" spans="1:20" ht="12" customHeight="1" x14ac:dyDescent="0.3">
      <c r="A16" s="47" t="s">
        <v>15</v>
      </c>
      <c r="B16" s="10">
        <f t="shared" si="2"/>
        <v>20952.099999999999</v>
      </c>
      <c r="C16" s="10">
        <f t="shared" si="3"/>
        <v>17277.099999999999</v>
      </c>
      <c r="D16" s="33">
        <f t="shared" si="4"/>
        <v>3675</v>
      </c>
      <c r="E16" s="7">
        <f t="shared" si="5"/>
        <v>12897.8</v>
      </c>
      <c r="F16" s="7">
        <v>11467.8</v>
      </c>
      <c r="G16" s="33">
        <v>1430</v>
      </c>
      <c r="H16" s="10">
        <f t="shared" si="6"/>
        <v>8054.3</v>
      </c>
      <c r="I16" s="10">
        <v>5809.3</v>
      </c>
      <c r="J16" s="33">
        <v>2245</v>
      </c>
      <c r="K16" s="49" t="s">
        <v>16</v>
      </c>
    </row>
    <row r="17" spans="1:11" ht="12" customHeight="1" x14ac:dyDescent="0.3">
      <c r="A17" s="47" t="s">
        <v>17</v>
      </c>
      <c r="B17" s="10">
        <f t="shared" si="2"/>
        <v>13685.5</v>
      </c>
      <c r="C17" s="10">
        <f t="shared" si="3"/>
        <v>8153.7</v>
      </c>
      <c r="D17" s="33">
        <f t="shared" si="4"/>
        <v>5531.8</v>
      </c>
      <c r="E17" s="7">
        <f t="shared" si="5"/>
        <v>5489.5</v>
      </c>
      <c r="F17" s="7">
        <v>3754.5</v>
      </c>
      <c r="G17" s="33">
        <v>1735</v>
      </c>
      <c r="H17" s="10">
        <f t="shared" si="6"/>
        <v>8196</v>
      </c>
      <c r="I17" s="10">
        <v>4399.2</v>
      </c>
      <c r="J17" s="33">
        <v>3796.8</v>
      </c>
      <c r="K17" s="49" t="s">
        <v>18</v>
      </c>
    </row>
    <row r="18" spans="1:11" ht="12" customHeight="1" x14ac:dyDescent="0.3">
      <c r="A18" s="47" t="s">
        <v>19</v>
      </c>
      <c r="B18" s="10">
        <f t="shared" si="2"/>
        <v>44497.899999999994</v>
      </c>
      <c r="C18" s="10">
        <f t="shared" si="3"/>
        <v>30524.799999999999</v>
      </c>
      <c r="D18" s="33">
        <f t="shared" si="4"/>
        <v>13973.099999999999</v>
      </c>
      <c r="E18" s="7">
        <f t="shared" si="5"/>
        <v>33547.199999999997</v>
      </c>
      <c r="F18" s="7">
        <v>22742.3</v>
      </c>
      <c r="G18" s="33">
        <v>10804.9</v>
      </c>
      <c r="H18" s="10">
        <f t="shared" si="6"/>
        <v>10950.7</v>
      </c>
      <c r="I18" s="10">
        <v>7782.5</v>
      </c>
      <c r="J18" s="33">
        <v>3168.2</v>
      </c>
      <c r="K18" s="49" t="s">
        <v>20</v>
      </c>
    </row>
    <row r="19" spans="1:11" ht="12" customHeight="1" x14ac:dyDescent="0.3">
      <c r="A19" s="47" t="s">
        <v>21</v>
      </c>
      <c r="B19" s="10">
        <f t="shared" si="2"/>
        <v>33437</v>
      </c>
      <c r="C19" s="10">
        <f t="shared" si="3"/>
        <v>29632.300000000003</v>
      </c>
      <c r="D19" s="33">
        <f t="shared" si="4"/>
        <v>3804.7</v>
      </c>
      <c r="E19" s="7">
        <f t="shared" si="5"/>
        <v>21890.7</v>
      </c>
      <c r="F19" s="7">
        <v>21082.7</v>
      </c>
      <c r="G19" s="33">
        <v>808</v>
      </c>
      <c r="H19" s="10">
        <f t="shared" si="6"/>
        <v>11546.3</v>
      </c>
      <c r="I19" s="10">
        <v>8549.6</v>
      </c>
      <c r="J19" s="33">
        <v>2996.7</v>
      </c>
      <c r="K19" s="49" t="s">
        <v>22</v>
      </c>
    </row>
    <row r="20" spans="1:11" ht="12" customHeight="1" x14ac:dyDescent="0.3">
      <c r="A20" s="47" t="s">
        <v>23</v>
      </c>
      <c r="B20" s="10">
        <f t="shared" si="2"/>
        <v>12627.5</v>
      </c>
      <c r="C20" s="10">
        <f t="shared" si="3"/>
        <v>11304.699999999999</v>
      </c>
      <c r="D20" s="33">
        <f t="shared" si="4"/>
        <v>1322.8000000000002</v>
      </c>
      <c r="E20" s="7">
        <f t="shared" si="5"/>
        <v>8505.6999999999989</v>
      </c>
      <c r="F20" s="7">
        <v>8263.7999999999993</v>
      </c>
      <c r="G20" s="33">
        <v>241.9</v>
      </c>
      <c r="H20" s="10">
        <f t="shared" si="6"/>
        <v>4121.8</v>
      </c>
      <c r="I20" s="10">
        <v>3040.9</v>
      </c>
      <c r="J20" s="33">
        <v>1080.9000000000001</v>
      </c>
      <c r="K20" s="49" t="s">
        <v>24</v>
      </c>
    </row>
    <row r="21" spans="1:11" ht="12" customHeight="1" x14ac:dyDescent="0.3">
      <c r="A21" s="47" t="s">
        <v>25</v>
      </c>
      <c r="B21" s="10">
        <f t="shared" si="2"/>
        <v>22818.699999999997</v>
      </c>
      <c r="C21" s="10">
        <f t="shared" si="3"/>
        <v>15522.3</v>
      </c>
      <c r="D21" s="33">
        <f t="shared" si="4"/>
        <v>7296.4</v>
      </c>
      <c r="E21" s="7">
        <f t="shared" si="5"/>
        <v>11103</v>
      </c>
      <c r="F21" s="7">
        <v>8405.4</v>
      </c>
      <c r="G21" s="33">
        <v>2697.6</v>
      </c>
      <c r="H21" s="10">
        <f t="shared" si="6"/>
        <v>11715.7</v>
      </c>
      <c r="I21" s="10">
        <v>7116.9</v>
      </c>
      <c r="J21" s="33">
        <v>4598.8</v>
      </c>
      <c r="K21" s="49" t="s">
        <v>26</v>
      </c>
    </row>
    <row r="22" spans="1:11" ht="12" customHeight="1" x14ac:dyDescent="0.3">
      <c r="A22" s="47" t="s">
        <v>27</v>
      </c>
      <c r="B22" s="10">
        <f t="shared" si="2"/>
        <v>24279.899999999998</v>
      </c>
      <c r="C22" s="10">
        <f t="shared" si="3"/>
        <v>21301.1</v>
      </c>
      <c r="D22" s="33">
        <f t="shared" si="4"/>
        <v>2978.8</v>
      </c>
      <c r="E22" s="7">
        <f t="shared" si="5"/>
        <v>15336.9</v>
      </c>
      <c r="F22" s="7">
        <v>14832.6</v>
      </c>
      <c r="G22" s="33">
        <v>504.3</v>
      </c>
      <c r="H22" s="10">
        <f t="shared" si="6"/>
        <v>8943</v>
      </c>
      <c r="I22" s="10">
        <v>6468.5</v>
      </c>
      <c r="J22" s="33">
        <v>2474.5</v>
      </c>
      <c r="K22" s="49" t="s">
        <v>28</v>
      </c>
    </row>
    <row r="23" spans="1:11" ht="12" customHeight="1" x14ac:dyDescent="0.3">
      <c r="A23" s="47" t="s">
        <v>29</v>
      </c>
      <c r="B23" s="10">
        <f t="shared" si="2"/>
        <v>31983.399999999998</v>
      </c>
      <c r="C23" s="10">
        <f t="shared" si="3"/>
        <v>28604.1</v>
      </c>
      <c r="D23" s="33">
        <f t="shared" si="4"/>
        <v>3379.3</v>
      </c>
      <c r="E23" s="7">
        <f t="shared" si="5"/>
        <v>20850.099999999999</v>
      </c>
      <c r="F23" s="7">
        <v>20357.599999999999</v>
      </c>
      <c r="G23" s="33">
        <v>492.5</v>
      </c>
      <c r="H23" s="10">
        <f t="shared" si="6"/>
        <v>11133.3</v>
      </c>
      <c r="I23" s="10">
        <v>8246.5</v>
      </c>
      <c r="J23" s="33">
        <v>2886.8</v>
      </c>
      <c r="K23" s="49" t="s">
        <v>30</v>
      </c>
    </row>
    <row r="24" spans="1:11" ht="12" customHeight="1" x14ac:dyDescent="0.3">
      <c r="A24" s="47" t="s">
        <v>31</v>
      </c>
      <c r="B24" s="10">
        <f t="shared" si="2"/>
        <v>45466.200000000004</v>
      </c>
      <c r="C24" s="10">
        <f t="shared" si="3"/>
        <v>38562.300000000003</v>
      </c>
      <c r="D24" s="33">
        <f t="shared" si="4"/>
        <v>6903.9</v>
      </c>
      <c r="E24" s="7">
        <f t="shared" si="5"/>
        <v>32719.899999999998</v>
      </c>
      <c r="F24" s="7">
        <v>28729.1</v>
      </c>
      <c r="G24" s="33">
        <v>3990.8</v>
      </c>
      <c r="H24" s="10">
        <f t="shared" si="6"/>
        <v>12746.300000000001</v>
      </c>
      <c r="I24" s="10">
        <v>9833.2000000000007</v>
      </c>
      <c r="J24" s="33">
        <v>2913.1</v>
      </c>
      <c r="K24" s="49" t="s">
        <v>32</v>
      </c>
    </row>
    <row r="25" spans="1:11" ht="12" customHeight="1" x14ac:dyDescent="0.3">
      <c r="A25" s="47" t="s">
        <v>33</v>
      </c>
      <c r="B25" s="10">
        <f t="shared" si="2"/>
        <v>16860.599999999999</v>
      </c>
      <c r="C25" s="10">
        <f t="shared" si="3"/>
        <v>12474.1</v>
      </c>
      <c r="D25" s="33">
        <f t="shared" si="4"/>
        <v>4386.5</v>
      </c>
      <c r="E25" s="7">
        <f t="shared" si="5"/>
        <v>7552.3</v>
      </c>
      <c r="F25" s="7">
        <v>6278.8</v>
      </c>
      <c r="G25" s="33">
        <v>1273.5</v>
      </c>
      <c r="H25" s="10">
        <f t="shared" si="6"/>
        <v>9308.2999999999993</v>
      </c>
      <c r="I25" s="10">
        <v>6195.3</v>
      </c>
      <c r="J25" s="33">
        <v>3113</v>
      </c>
      <c r="K25" s="49" t="s">
        <v>34</v>
      </c>
    </row>
    <row r="26" spans="1:11" ht="12" customHeight="1" x14ac:dyDescent="0.3">
      <c r="A26" s="47" t="s">
        <v>35</v>
      </c>
      <c r="B26" s="10">
        <f t="shared" si="2"/>
        <v>30168.2</v>
      </c>
      <c r="C26" s="10">
        <f t="shared" si="3"/>
        <v>26135</v>
      </c>
      <c r="D26" s="33">
        <f t="shared" si="4"/>
        <v>4033.2</v>
      </c>
      <c r="E26" s="7">
        <f t="shared" si="5"/>
        <v>23340.799999999999</v>
      </c>
      <c r="F26" s="7">
        <v>21872.5</v>
      </c>
      <c r="G26" s="33">
        <v>1468.3</v>
      </c>
      <c r="H26" s="10">
        <f t="shared" si="6"/>
        <v>6827.4</v>
      </c>
      <c r="I26" s="10">
        <v>4262.5</v>
      </c>
      <c r="J26" s="33">
        <v>2564.9</v>
      </c>
      <c r="K26" s="49" t="s">
        <v>36</v>
      </c>
    </row>
    <row r="27" spans="1:11" ht="12" customHeight="1" x14ac:dyDescent="0.3">
      <c r="A27" s="47" t="s">
        <v>37</v>
      </c>
      <c r="B27" s="10">
        <f t="shared" si="2"/>
        <v>24800</v>
      </c>
      <c r="C27" s="10">
        <f t="shared" si="3"/>
        <v>20378</v>
      </c>
      <c r="D27" s="33">
        <f t="shared" si="4"/>
        <v>4422</v>
      </c>
      <c r="E27" s="7">
        <f t="shared" si="5"/>
        <v>16231.5</v>
      </c>
      <c r="F27" s="7">
        <v>14677.6</v>
      </c>
      <c r="G27" s="33">
        <v>1553.9</v>
      </c>
      <c r="H27" s="10">
        <f t="shared" si="6"/>
        <v>8568.5</v>
      </c>
      <c r="I27" s="10">
        <v>5700.4</v>
      </c>
      <c r="J27" s="33">
        <v>2868.1</v>
      </c>
      <c r="K27" s="49" t="s">
        <v>38</v>
      </c>
    </row>
    <row r="28" spans="1:11" ht="12" customHeight="1" x14ac:dyDescent="0.3">
      <c r="A28" s="47" t="s">
        <v>39</v>
      </c>
      <c r="B28" s="10">
        <f t="shared" si="2"/>
        <v>37525.200000000004</v>
      </c>
      <c r="C28" s="10">
        <f t="shared" si="3"/>
        <v>31615.4</v>
      </c>
      <c r="D28" s="33">
        <f t="shared" si="4"/>
        <v>5909.8</v>
      </c>
      <c r="E28" s="7">
        <f t="shared" si="5"/>
        <v>23428</v>
      </c>
      <c r="F28" s="7">
        <v>20907.7</v>
      </c>
      <c r="G28" s="33">
        <v>2520.3000000000002</v>
      </c>
      <c r="H28" s="10">
        <f t="shared" si="6"/>
        <v>14097.2</v>
      </c>
      <c r="I28" s="10">
        <v>10707.7</v>
      </c>
      <c r="J28" s="33">
        <v>3389.5</v>
      </c>
      <c r="K28" s="49" t="s">
        <v>40</v>
      </c>
    </row>
    <row r="29" spans="1:11" ht="12" customHeight="1" x14ac:dyDescent="0.3">
      <c r="A29" s="47" t="s">
        <v>41</v>
      </c>
      <c r="B29" s="10">
        <f t="shared" si="2"/>
        <v>27289.5</v>
      </c>
      <c r="C29" s="10">
        <f t="shared" si="3"/>
        <v>23122.400000000001</v>
      </c>
      <c r="D29" s="33">
        <f t="shared" si="4"/>
        <v>4167.1000000000004</v>
      </c>
      <c r="E29" s="7">
        <f t="shared" si="5"/>
        <v>16111</v>
      </c>
      <c r="F29" s="7">
        <v>14417.4</v>
      </c>
      <c r="G29" s="33">
        <v>1693.6</v>
      </c>
      <c r="H29" s="10">
        <f t="shared" si="6"/>
        <v>11178.5</v>
      </c>
      <c r="I29" s="10">
        <v>8705</v>
      </c>
      <c r="J29" s="33">
        <v>2473.5</v>
      </c>
      <c r="K29" s="49" t="s">
        <v>42</v>
      </c>
    </row>
    <row r="30" spans="1:11" ht="12" customHeight="1" x14ac:dyDescent="0.3">
      <c r="A30" s="47" t="s">
        <v>43</v>
      </c>
      <c r="B30" s="10">
        <f t="shared" si="2"/>
        <v>37021.799999999996</v>
      </c>
      <c r="C30" s="10">
        <f t="shared" si="3"/>
        <v>30396.6</v>
      </c>
      <c r="D30" s="33">
        <f t="shared" si="4"/>
        <v>6625.2</v>
      </c>
      <c r="E30" s="7">
        <f t="shared" si="5"/>
        <v>26126.2</v>
      </c>
      <c r="F30" s="7">
        <v>23211.7</v>
      </c>
      <c r="G30" s="33">
        <v>2914.5</v>
      </c>
      <c r="H30" s="10">
        <f t="shared" si="6"/>
        <v>10895.599999999999</v>
      </c>
      <c r="I30" s="10">
        <v>7184.9</v>
      </c>
      <c r="J30" s="33">
        <v>3710.7</v>
      </c>
      <c r="K30" s="49" t="s">
        <v>44</v>
      </c>
    </row>
    <row r="31" spans="1:11" ht="12" customHeight="1" x14ac:dyDescent="0.3">
      <c r="A31" s="47" t="s">
        <v>45</v>
      </c>
      <c r="B31" s="10">
        <f t="shared" si="2"/>
        <v>41226.300000000003</v>
      </c>
      <c r="C31" s="10">
        <f t="shared" si="3"/>
        <v>28828.6</v>
      </c>
      <c r="D31" s="33">
        <f t="shared" si="4"/>
        <v>12397.7</v>
      </c>
      <c r="E31" s="7">
        <f t="shared" si="5"/>
        <v>32905.699999999997</v>
      </c>
      <c r="F31" s="7">
        <v>22722.1</v>
      </c>
      <c r="G31" s="33">
        <v>10183.6</v>
      </c>
      <c r="H31" s="10">
        <f t="shared" si="6"/>
        <v>8320.6</v>
      </c>
      <c r="I31" s="10">
        <v>6106.5</v>
      </c>
      <c r="J31" s="33">
        <v>2214.1</v>
      </c>
      <c r="K31" s="49" t="s">
        <v>46</v>
      </c>
    </row>
    <row r="32" spans="1:11" ht="12" customHeight="1" x14ac:dyDescent="0.3">
      <c r="A32" s="47" t="s">
        <v>47</v>
      </c>
      <c r="B32" s="10">
        <f t="shared" si="2"/>
        <v>10722.6</v>
      </c>
      <c r="C32" s="10">
        <f t="shared" si="3"/>
        <v>7631.7000000000007</v>
      </c>
      <c r="D32" s="33">
        <f t="shared" si="4"/>
        <v>3090.9</v>
      </c>
      <c r="E32" s="7">
        <f t="shared" si="5"/>
        <v>3188.9</v>
      </c>
      <c r="F32" s="7">
        <v>2530.9</v>
      </c>
      <c r="G32" s="33">
        <v>658</v>
      </c>
      <c r="H32" s="10">
        <f t="shared" si="6"/>
        <v>7533.7000000000007</v>
      </c>
      <c r="I32" s="10">
        <v>5100.8</v>
      </c>
      <c r="J32" s="33">
        <v>2432.9</v>
      </c>
      <c r="K32" s="49" t="s">
        <v>48</v>
      </c>
    </row>
    <row r="33" spans="1:11" ht="12" customHeight="1" x14ac:dyDescent="0.3">
      <c r="A33" s="51" t="s">
        <v>49</v>
      </c>
      <c r="B33" s="52">
        <f t="shared" si="2"/>
        <v>31914.800000000003</v>
      </c>
      <c r="C33" s="52">
        <f t="shared" si="3"/>
        <v>27982.9</v>
      </c>
      <c r="D33" s="54">
        <f t="shared" si="4"/>
        <v>3931.9</v>
      </c>
      <c r="E33" s="55">
        <f t="shared" si="5"/>
        <v>25488.2</v>
      </c>
      <c r="F33" s="55">
        <v>23696.2</v>
      </c>
      <c r="G33" s="56">
        <v>1792</v>
      </c>
      <c r="H33" s="52">
        <f t="shared" si="6"/>
        <v>6426.6</v>
      </c>
      <c r="I33" s="52">
        <v>4286.7</v>
      </c>
      <c r="J33" s="54">
        <v>2139.9</v>
      </c>
      <c r="K33" s="53" t="s">
        <v>50</v>
      </c>
    </row>
  </sheetData>
  <mergeCells count="16">
    <mergeCell ref="A1:K1"/>
    <mergeCell ref="A2:K2"/>
    <mergeCell ref="A3:K3"/>
    <mergeCell ref="A4:K4"/>
    <mergeCell ref="A5:A8"/>
    <mergeCell ref="B5:D6"/>
    <mergeCell ref="E5:J5"/>
    <mergeCell ref="E6:G6"/>
    <mergeCell ref="H6:J6"/>
    <mergeCell ref="B7:B8"/>
    <mergeCell ref="K5:K8"/>
    <mergeCell ref="C7:D7"/>
    <mergeCell ref="E7:E8"/>
    <mergeCell ref="F7:G7"/>
    <mergeCell ref="H7:H8"/>
    <mergeCell ref="I7:J7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J23" sqref="J23"/>
    </sheetView>
  </sheetViews>
  <sheetFormatPr defaultRowHeight="14.4" x14ac:dyDescent="0.3"/>
  <cols>
    <col min="1" max="1" width="18.109375" customWidth="1"/>
    <col min="2" max="2" width="14" customWidth="1"/>
    <col min="3" max="4" width="14.77734375" customWidth="1"/>
    <col min="5" max="5" width="14.5546875" customWidth="1"/>
    <col min="6" max="7" width="14.6640625" customWidth="1"/>
    <col min="8" max="8" width="14.5546875" customWidth="1"/>
    <col min="9" max="10" width="14.6640625" customWidth="1"/>
    <col min="11" max="11" width="17.6640625" customWidth="1"/>
  </cols>
  <sheetData>
    <row r="1" spans="1:20" ht="15.6" x14ac:dyDescent="0.3">
      <c r="A1" s="82" t="s">
        <v>118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75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1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1"/>
      <c r="C8" s="37" t="s">
        <v>55</v>
      </c>
      <c r="D8" s="37" t="s">
        <v>51</v>
      </c>
      <c r="E8" s="71"/>
      <c r="F8" s="37" t="s">
        <v>55</v>
      </c>
      <c r="G8" s="37" t="s">
        <v>51</v>
      </c>
      <c r="H8" s="71"/>
      <c r="I8" s="37" t="s">
        <v>55</v>
      </c>
      <c r="J8" s="37" t="s">
        <v>51</v>
      </c>
      <c r="K8" s="87"/>
    </row>
    <row r="9" spans="1:20" x14ac:dyDescent="0.3">
      <c r="A9" s="46" t="s">
        <v>1</v>
      </c>
      <c r="B9" s="9">
        <f>ROUND('стор. 4'!B9/'стор. 6'!B9*100,1)</f>
        <v>108.2</v>
      </c>
      <c r="C9" s="9">
        <f>ROUND('стор. 4'!C9/'стор. 6'!C9*100,1)</f>
        <v>110.2</v>
      </c>
      <c r="D9" s="9">
        <f>ROUND('стор. 4'!D9/'стор. 6'!D9*100,1)</f>
        <v>101.2</v>
      </c>
      <c r="E9" s="9">
        <f>ROUND('стор. 4'!E9/'стор. 6'!E9*100,1)</f>
        <v>112</v>
      </c>
      <c r="F9" s="9">
        <f>ROUND('стор. 4'!F9/'стор. 6'!F9*100,1)</f>
        <v>113.6</v>
      </c>
      <c r="G9" s="9">
        <f>ROUND('стор. 4'!G9/'стор. 6'!G9*100,1)</f>
        <v>104.5</v>
      </c>
      <c r="H9" s="9">
        <f>ROUND('стор. 4'!H9/'стор. 6'!H9*100,1)</f>
        <v>101.7</v>
      </c>
      <c r="I9" s="9">
        <f>ROUND('стор. 4'!I9/'стор. 6'!I9*100,1)</f>
        <v>103.3</v>
      </c>
      <c r="J9" s="62">
        <f>ROUND('стор. 4'!J9/'стор. 6'!J9*100,1)</f>
        <v>98.1</v>
      </c>
      <c r="K9" s="2" t="s">
        <v>2</v>
      </c>
    </row>
    <row r="10" spans="1:20" ht="12" customHeight="1" x14ac:dyDescent="0.3">
      <c r="A10" s="47" t="s">
        <v>3</v>
      </c>
      <c r="B10" s="45">
        <f>ROUND('стор. 4'!B10/'стор. 6'!B10*100,1)</f>
        <v>110.6</v>
      </c>
      <c r="C10" s="45">
        <f>ROUND('стор. 4'!C10/'стор. 6'!C10*100,1)</f>
        <v>113.5</v>
      </c>
      <c r="D10" s="45">
        <f>ROUND('стор. 4'!D10/'стор. 6'!D10*100,1)</f>
        <v>103.1</v>
      </c>
      <c r="E10" s="45">
        <f>ROUND('стор. 4'!E10/'стор. 6'!E10*100,1)</f>
        <v>116.1</v>
      </c>
      <c r="F10" s="45">
        <f>ROUND('стор. 4'!F10/'стор. 6'!F10*100,1)</f>
        <v>119.1</v>
      </c>
      <c r="G10" s="45">
        <f>ROUND('стор. 4'!G10/'стор. 6'!G10*100,1)</f>
        <v>107.8</v>
      </c>
      <c r="H10" s="45">
        <f>ROUND('стор. 4'!H10/'стор. 6'!H10*100,1)</f>
        <v>98.4</v>
      </c>
      <c r="I10" s="45">
        <f>ROUND('стор. 4'!I10/'стор. 6'!I10*100,1)</f>
        <v>100.2</v>
      </c>
      <c r="J10" s="63">
        <f>ROUND('стор. 4'!J10/'стор. 6'!J10*100,1)</f>
        <v>94.5</v>
      </c>
      <c r="K10" s="3" t="s">
        <v>4</v>
      </c>
    </row>
    <row r="11" spans="1:20" ht="12" customHeight="1" x14ac:dyDescent="0.3">
      <c r="A11" s="47" t="s">
        <v>5</v>
      </c>
      <c r="B11" s="45">
        <f>ROUND('стор. 4'!B11/'стор. 6'!B11*100,1)</f>
        <v>103.1</v>
      </c>
      <c r="C11" s="45">
        <f>ROUND('стор. 4'!C11/'стор. 6'!C11*100,1)</f>
        <v>106.2</v>
      </c>
      <c r="D11" s="45">
        <f>ROUND('стор. 4'!D11/'стор. 6'!D11*100,1)</f>
        <v>97.1</v>
      </c>
      <c r="E11" s="45">
        <f>ROUND('стор. 4'!E11/'стор. 6'!E11*100,1)</f>
        <v>110.6</v>
      </c>
      <c r="F11" s="45">
        <f>ROUND('стор. 4'!F11/'стор. 6'!F11*100,1)</f>
        <v>115.6</v>
      </c>
      <c r="G11" s="45">
        <f>ROUND('стор. 4'!G11/'стор. 6'!G11*100,1)</f>
        <v>100.7</v>
      </c>
      <c r="H11" s="45">
        <f>ROUND('стор. 4'!H11/'стор. 6'!H11*100,1)</f>
        <v>96.1</v>
      </c>
      <c r="I11" s="45">
        <f>ROUND('стор. 4'!I11/'стор. 6'!I11*100,1)</f>
        <v>97.4</v>
      </c>
      <c r="J11" s="63">
        <f>ROUND('стор. 4'!J11/'стор. 6'!J11*100,1)</f>
        <v>93.9</v>
      </c>
      <c r="K11" s="3" t="s">
        <v>6</v>
      </c>
    </row>
    <row r="12" spans="1:20" ht="12" customHeight="1" x14ac:dyDescent="0.3">
      <c r="A12" s="47" t="s">
        <v>7</v>
      </c>
      <c r="B12" s="45">
        <f>ROUND('стор. 4'!B12/'стор. 6'!B12*100,1)</f>
        <v>102.7</v>
      </c>
      <c r="C12" s="45">
        <f>ROUND('стор. 4'!C12/'стор. 6'!C12*100,1)</f>
        <v>104.9</v>
      </c>
      <c r="D12" s="45">
        <f>ROUND('стор. 4'!D12/'стор. 6'!D12*100,1)</f>
        <v>96.2</v>
      </c>
      <c r="E12" s="45">
        <f>ROUND('стор. 4'!E12/'стор. 6'!E12*100,1)</f>
        <v>103.3</v>
      </c>
      <c r="F12" s="45">
        <f>ROUND('стор. 4'!F12/'стор. 6'!F12*100,1)</f>
        <v>106.4</v>
      </c>
      <c r="G12" s="45">
        <f>ROUND('стор. 4'!G12/'стор. 6'!G12*100,1)</f>
        <v>96</v>
      </c>
      <c r="H12" s="45">
        <f>ROUND('стор. 4'!H12/'стор. 6'!H12*100,1)</f>
        <v>101.3</v>
      </c>
      <c r="I12" s="45">
        <f>ROUND('стор. 4'!I12/'стор. 6'!I12*100,1)</f>
        <v>102.4</v>
      </c>
      <c r="J12" s="63">
        <f>ROUND('стор. 4'!J12/'стор. 6'!J12*100,1)</f>
        <v>97.1</v>
      </c>
      <c r="K12" s="3" t="s">
        <v>8</v>
      </c>
    </row>
    <row r="13" spans="1:20" ht="12" customHeight="1" x14ac:dyDescent="0.3">
      <c r="A13" s="47" t="s">
        <v>9</v>
      </c>
      <c r="B13" s="45">
        <f>ROUND('стор. 4'!B13/'стор. 6'!B13*100,1)</f>
        <v>90.4</v>
      </c>
      <c r="C13" s="45">
        <f>ROUND('стор. 4'!C13/'стор. 6'!C13*100,1)</f>
        <v>86.6</v>
      </c>
      <c r="D13" s="45">
        <f>ROUND('стор. 4'!D13/'стор. 6'!D13*100,1)</f>
        <v>101.5</v>
      </c>
      <c r="E13" s="45">
        <f>ROUND('стор. 4'!E13/'стор. 6'!E13*100,1)</f>
        <v>88.4</v>
      </c>
      <c r="F13" s="45">
        <f>ROUND('стор. 4'!F13/'стор. 6'!F13*100,1)</f>
        <v>83.3</v>
      </c>
      <c r="G13" s="45">
        <f>ROUND('стор. 4'!G13/'стор. 6'!G13*100,1)</f>
        <v>104.1</v>
      </c>
      <c r="H13" s="45">
        <f>ROUND('стор. 4'!H13/'стор. 6'!H13*100,1)</f>
        <v>93.7</v>
      </c>
      <c r="I13" s="45">
        <f>ROUND('стор. 4'!I13/'стор. 6'!I13*100,1)</f>
        <v>92.1</v>
      </c>
      <c r="J13" s="63">
        <f>ROUND('стор. 4'!J13/'стор. 6'!J13*100,1)</f>
        <v>97.9</v>
      </c>
      <c r="K13" s="3" t="s">
        <v>10</v>
      </c>
    </row>
    <row r="14" spans="1:20" ht="12" customHeight="1" x14ac:dyDescent="0.3">
      <c r="A14" s="47" t="s">
        <v>11</v>
      </c>
      <c r="B14" s="45">
        <f>ROUND('стор. 4'!B14/'стор. 6'!B14*100,1)</f>
        <v>111.8</v>
      </c>
      <c r="C14" s="45">
        <f>ROUND('стор. 4'!C14/'стор. 6'!C14*100,1)</f>
        <v>114.5</v>
      </c>
      <c r="D14" s="45">
        <f>ROUND('стор. 4'!D14/'стор. 6'!D14*100,1)</f>
        <v>102.8</v>
      </c>
      <c r="E14" s="45">
        <f>ROUND('стор. 4'!E14/'стор. 6'!E14*100,1)</f>
        <v>116.2</v>
      </c>
      <c r="F14" s="45">
        <f>ROUND('стор. 4'!F14/'стор. 6'!F14*100,1)</f>
        <v>116.8</v>
      </c>
      <c r="G14" s="45">
        <f>ROUND('стор. 4'!G14/'стор. 6'!G14*100,1)</f>
        <v>108.3</v>
      </c>
      <c r="H14" s="45">
        <f>ROUND('стор. 4'!H14/'стор. 6'!H14*100,1)</f>
        <v>106.6</v>
      </c>
      <c r="I14" s="45">
        <f>ROUND('стор. 4'!I14/'стор. 6'!I14*100,1)</f>
        <v>110.1</v>
      </c>
      <c r="J14" s="63">
        <f>ROUND('стор. 4'!J14/'стор. 6'!J14*100,1)</f>
        <v>101.7</v>
      </c>
      <c r="K14" s="4" t="s">
        <v>12</v>
      </c>
    </row>
    <row r="15" spans="1:20" ht="12" customHeight="1" x14ac:dyDescent="0.3">
      <c r="A15" s="47" t="s">
        <v>13</v>
      </c>
      <c r="B15" s="45">
        <f>ROUND('стор. 4'!B15/'стор. 6'!B15*100,1)</f>
        <v>106.9</v>
      </c>
      <c r="C15" s="45">
        <f>ROUND('стор. 4'!C15/'стор. 6'!C15*100,1)</f>
        <v>105.3</v>
      </c>
      <c r="D15" s="45">
        <f>ROUND('стор. 4'!D15/'стор. 6'!D15*100,1)</f>
        <v>108.8</v>
      </c>
      <c r="E15" s="45">
        <f>ROUND('стор. 4'!E15/'стор. 6'!E15*100,1)</f>
        <v>114.1</v>
      </c>
      <c r="F15" s="45">
        <f>ROUND('стор. 4'!F15/'стор. 6'!F15*100,1)</f>
        <v>119.7</v>
      </c>
      <c r="G15" s="45">
        <f>ROUND('стор. 4'!G15/'стор. 6'!G15*100,1)</f>
        <v>71.900000000000006</v>
      </c>
      <c r="H15" s="45">
        <f>ROUND('стор. 4'!H15/'стор. 6'!H15*100,1)</f>
        <v>106.1</v>
      </c>
      <c r="I15" s="45">
        <f>ROUND('стор. 4'!I15/'стор. 6'!I15*100,1)</f>
        <v>102.4</v>
      </c>
      <c r="J15" s="63">
        <f>ROUND('стор. 4'!J15/'стор. 6'!J15*100,1)</f>
        <v>109.9</v>
      </c>
      <c r="K15" s="3" t="s">
        <v>14</v>
      </c>
    </row>
    <row r="16" spans="1:20" ht="12" customHeight="1" x14ac:dyDescent="0.3">
      <c r="A16" s="47" t="s">
        <v>15</v>
      </c>
      <c r="B16" s="45">
        <f>ROUND('стор. 4'!B16/'стор. 6'!B16*100,1)</f>
        <v>85.6</v>
      </c>
      <c r="C16" s="45">
        <f>ROUND('стор. 4'!C16/'стор. 6'!C16*100,1)</f>
        <v>83.7</v>
      </c>
      <c r="D16" s="45">
        <f>ROUND('стор. 4'!D16/'стор. 6'!D16*100,1)</f>
        <v>96.4</v>
      </c>
      <c r="E16" s="45">
        <f>ROUND('стор. 4'!E16/'стор. 6'!E16*100,1)</f>
        <v>83.8</v>
      </c>
      <c r="F16" s="45">
        <f>ROUND('стор. 4'!F16/'стор. 6'!F16*100,1)</f>
        <v>82.2</v>
      </c>
      <c r="G16" s="45">
        <f>ROUND('стор. 4'!G16/'стор. 6'!G16*100,1)</f>
        <v>99.3</v>
      </c>
      <c r="H16" s="45">
        <f>ROUND('стор. 4'!H16/'стор. 6'!H16*100,1)</f>
        <v>88.7</v>
      </c>
      <c r="I16" s="45">
        <f>ROUND('стор. 4'!I16/'стор. 6'!I16*100,1)</f>
        <v>86.6</v>
      </c>
      <c r="J16" s="63">
        <f>ROUND('стор. 4'!J16/'стор. 6'!J16*100,1)</f>
        <v>94.6</v>
      </c>
      <c r="K16" s="3" t="s">
        <v>16</v>
      </c>
    </row>
    <row r="17" spans="1:11" ht="12" customHeight="1" x14ac:dyDescent="0.3">
      <c r="A17" s="47" t="s">
        <v>17</v>
      </c>
      <c r="B17" s="45">
        <f>ROUND('стор. 4'!B17/'стор. 6'!B17*100,1)</f>
        <v>101.3</v>
      </c>
      <c r="C17" s="45">
        <f>ROUND('стор. 4'!C17/'стор. 6'!C17*100,1)</f>
        <v>101</v>
      </c>
      <c r="D17" s="45">
        <f>ROUND('стор. 4'!D17/'стор. 6'!D17*100,1)</f>
        <v>101.7</v>
      </c>
      <c r="E17" s="45">
        <f>ROUND('стор. 4'!E17/'стор. 6'!E17*100,1)</f>
        <v>103.4</v>
      </c>
      <c r="F17" s="45">
        <f>ROUND('стор. 4'!F17/'стор. 6'!F17*100,1)</f>
        <v>99.9</v>
      </c>
      <c r="G17" s="45">
        <f>ROUND('стор. 4'!G17/'стор. 6'!G17*100,1)</f>
        <v>111.8</v>
      </c>
      <c r="H17" s="45">
        <f>ROUND('стор. 4'!H17/'стор. 6'!H17*100,1)</f>
        <v>99.9</v>
      </c>
      <c r="I17" s="45">
        <f>ROUND('стор. 4'!I17/'стор. 6'!I17*100,1)</f>
        <v>102</v>
      </c>
      <c r="J17" s="63">
        <f>ROUND('стор. 4'!J17/'стор. 6'!J17*100,1)</f>
        <v>97.6</v>
      </c>
      <c r="K17" s="3" t="s">
        <v>18</v>
      </c>
    </row>
    <row r="18" spans="1:11" ht="12" customHeight="1" x14ac:dyDescent="0.3">
      <c r="A18" s="47" t="s">
        <v>19</v>
      </c>
      <c r="B18" s="45">
        <f>ROUND('стор. 4'!B18/'стор. 6'!B18*100,1)</f>
        <v>123.9</v>
      </c>
      <c r="C18" s="45">
        <f>ROUND('стор. 4'!C18/'стор. 6'!C18*100,1)</f>
        <v>129.1</v>
      </c>
      <c r="D18" s="45">
        <f>ROUND('стор. 4'!D18/'стор. 6'!D18*100,1)</f>
        <v>113.9</v>
      </c>
      <c r="E18" s="45">
        <f>ROUND('стор. 4'!E18/'стор. 6'!E18*100,1)</f>
        <v>132.6</v>
      </c>
      <c r="F18" s="45">
        <f>ROUND('стор. 4'!F18/'стор. 6'!F18*100,1)</f>
        <v>139.5</v>
      </c>
      <c r="G18" s="45">
        <f>ROUND('стор. 4'!G18/'стор. 6'!G18*100,1)</f>
        <v>120.1</v>
      </c>
      <c r="H18" s="45">
        <f>ROUND('стор. 4'!H18/'стор. 6'!H18*100,1)</f>
        <v>103.3</v>
      </c>
      <c r="I18" s="45">
        <f>ROUND('стор. 4'!I18/'стор. 6'!I18*100,1)</f>
        <v>106.2</v>
      </c>
      <c r="J18" s="63">
        <f>ROUND('стор. 4'!J18/'стор. 6'!J18*100,1)</f>
        <v>96.9</v>
      </c>
      <c r="K18" s="3" t="s">
        <v>20</v>
      </c>
    </row>
    <row r="19" spans="1:11" ht="12" customHeight="1" x14ac:dyDescent="0.3">
      <c r="A19" s="47" t="s">
        <v>21</v>
      </c>
      <c r="B19" s="45">
        <f>ROUND('стор. 4'!B19/'стор. 6'!B19*100,1)</f>
        <v>120.6</v>
      </c>
      <c r="C19" s="45">
        <f>ROUND('стор. 4'!C19/'стор. 6'!C19*100,1)</f>
        <v>123.8</v>
      </c>
      <c r="D19" s="45">
        <f>ROUND('стор. 4'!D19/'стор. 6'!D19*100,1)</f>
        <v>100.6</v>
      </c>
      <c r="E19" s="45">
        <f>ROUND('стор. 4'!E19/'стор. 6'!E19*100,1)</f>
        <v>126.1</v>
      </c>
      <c r="F19" s="45">
        <f>ROUND('стор. 4'!F19/'стор. 6'!F19*100,1)</f>
        <v>127.3</v>
      </c>
      <c r="G19" s="45">
        <f>ROUND('стор. 4'!G19/'стор. 6'!G19*100,1)</f>
        <v>102.6</v>
      </c>
      <c r="H19" s="45">
        <f>ROUND('стор. 4'!H19/'стор. 6'!H19*100,1)</f>
        <v>111.4</v>
      </c>
      <c r="I19" s="45">
        <f>ROUND('стор. 4'!I19/'стор. 6'!I19*100,1)</f>
        <v>115.9</v>
      </c>
      <c r="J19" s="63">
        <f>ROUND('стор. 4'!J19/'стор. 6'!J19*100,1)</f>
        <v>100.1</v>
      </c>
      <c r="K19" s="3" t="s">
        <v>22</v>
      </c>
    </row>
    <row r="20" spans="1:11" ht="12" customHeight="1" x14ac:dyDescent="0.3">
      <c r="A20" s="47" t="s">
        <v>23</v>
      </c>
      <c r="B20" s="45">
        <f>ROUND('стор. 4'!B20/'стор. 6'!B20*100,1)</f>
        <v>109.1</v>
      </c>
      <c r="C20" s="45">
        <f>ROUND('стор. 4'!C20/'стор. 6'!C20*100,1)</f>
        <v>108.8</v>
      </c>
      <c r="D20" s="45">
        <f>ROUND('стор. 4'!D20/'стор. 6'!D20*100,1)</f>
        <v>112.3</v>
      </c>
      <c r="E20" s="45">
        <f>ROUND('стор. 4'!E20/'стор. 6'!E20*100,1)</f>
        <v>105.7</v>
      </c>
      <c r="F20" s="45">
        <f>ROUND('стор. 4'!F20/'стор. 6'!F20*100,1)</f>
        <v>106.3</v>
      </c>
      <c r="G20" s="45">
        <f>ROUND('стор. 4'!G20/'стор. 6'!G20*100,1)</f>
        <v>89.7</v>
      </c>
      <c r="H20" s="45">
        <f>ROUND('стор. 4'!H20/'стор. 6'!H20*100,1)</f>
        <v>116.8</v>
      </c>
      <c r="I20" s="45">
        <f>ROUND('стор. 4'!I20/'стор. 6'!I20*100,1)</f>
        <v>116.1</v>
      </c>
      <c r="J20" s="63">
        <f>ROUND('стор. 4'!J20/'стор. 6'!J20*100,1)</f>
        <v>119</v>
      </c>
      <c r="K20" s="3" t="s">
        <v>24</v>
      </c>
    </row>
    <row r="21" spans="1:11" ht="12" customHeight="1" x14ac:dyDescent="0.3">
      <c r="A21" s="47" t="s">
        <v>25</v>
      </c>
      <c r="B21" s="45">
        <f>ROUND('стор. 4'!B21/'стор. 6'!B21*100,1)</f>
        <v>103.6</v>
      </c>
      <c r="C21" s="45">
        <f>ROUND('стор. 4'!C21/'стор. 6'!C21*100,1)</f>
        <v>104</v>
      </c>
      <c r="D21" s="45">
        <f>ROUND('стор. 4'!D21/'стор. 6'!D21*100,1)</f>
        <v>102.7</v>
      </c>
      <c r="E21" s="45">
        <f>ROUND('стор. 4'!E21/'стор. 6'!E21*100,1)</f>
        <v>108.8</v>
      </c>
      <c r="F21" s="45">
        <f>ROUND('стор. 4'!F21/'стор. 6'!F21*100,1)</f>
        <v>107.8</v>
      </c>
      <c r="G21" s="45">
        <f>ROUND('стор. 4'!G21/'стор. 6'!G21*100,1)</f>
        <v>112.4</v>
      </c>
      <c r="H21" s="45">
        <f>ROUND('стор. 4'!H21/'стор. 6'!H21*100,1)</f>
        <v>99</v>
      </c>
      <c r="I21" s="45">
        <f>ROUND('стор. 4'!I21/'стор. 6'!I21*100,1)</f>
        <v>99.9</v>
      </c>
      <c r="J21" s="63">
        <f>ROUND('стор. 4'!J21/'стор. 6'!J21*100,1)</f>
        <v>97.8</v>
      </c>
      <c r="K21" s="3" t="s">
        <v>26</v>
      </c>
    </row>
    <row r="22" spans="1:11" ht="12" customHeight="1" x14ac:dyDescent="0.3">
      <c r="A22" s="47" t="s">
        <v>27</v>
      </c>
      <c r="B22" s="45">
        <f>ROUND('стор. 4'!B22/'стор. 6'!B22*100,1)</f>
        <v>106.1</v>
      </c>
      <c r="C22" s="45">
        <f>ROUND('стор. 4'!C22/'стор. 6'!C22*100,1)</f>
        <v>108</v>
      </c>
      <c r="D22" s="45">
        <f>ROUND('стор. 4'!D22/'стор. 6'!D22*100,1)</f>
        <v>94.2</v>
      </c>
      <c r="E22" s="45">
        <f>ROUND('стор. 4'!E22/'стор. 6'!E22*100,1)</f>
        <v>109.2</v>
      </c>
      <c r="F22" s="45">
        <f>ROUND('стор. 4'!F22/'стор. 6'!F22*100,1)</f>
        <v>109.3</v>
      </c>
      <c r="G22" s="45">
        <f>ROUND('стор. 4'!G22/'стор. 6'!G22*100,1)</f>
        <v>105</v>
      </c>
      <c r="H22" s="45">
        <f>ROUND('стор. 4'!H22/'стор. 6'!H22*100,1)</f>
        <v>101.1</v>
      </c>
      <c r="I22" s="45">
        <f>ROUND('стор. 4'!I22/'стор. 6'!I22*100,1)</f>
        <v>105</v>
      </c>
      <c r="J22" s="63">
        <f>ROUND('стор. 4'!J22/'стор. 6'!J22*100,1)</f>
        <v>92.2</v>
      </c>
      <c r="K22" s="3" t="s">
        <v>28</v>
      </c>
    </row>
    <row r="23" spans="1:11" ht="12" customHeight="1" x14ac:dyDescent="0.3">
      <c r="A23" s="47" t="s">
        <v>29</v>
      </c>
      <c r="B23" s="45">
        <f>ROUND('стор. 4'!B23/'стор. 6'!B23*100,1)</f>
        <v>101.1</v>
      </c>
      <c r="C23" s="45">
        <f>ROUND('стор. 4'!C23/'стор. 6'!C23*100,1)</f>
        <v>102</v>
      </c>
      <c r="D23" s="45">
        <f>ROUND('стор. 4'!D23/'стор. 6'!D23*100,1)</f>
        <v>94.3</v>
      </c>
      <c r="E23" s="45">
        <f>ROUND('стор. 4'!E23/'стор. 6'!E23*100,1)</f>
        <v>100.3</v>
      </c>
      <c r="F23" s="45">
        <f>ROUND('стор. 4'!F23/'стор. 6'!F23*100,1)</f>
        <v>100.6</v>
      </c>
      <c r="G23" s="45">
        <f>ROUND('стор. 4'!G23/'стор. 6'!G23*100,1)</f>
        <v>89</v>
      </c>
      <c r="H23" s="45">
        <f>ROUND('стор. 4'!H23/'стор. 6'!H23*100,1)</f>
        <v>102.6</v>
      </c>
      <c r="I23" s="45">
        <f>ROUND('стор. 4'!I23/'стор. 6'!I23*100,1)</f>
        <v>105.5</v>
      </c>
      <c r="J23" s="63">
        <f>ROUND('стор. 4'!J23/'стор. 6'!J23*100,1)</f>
        <v>95.3</v>
      </c>
      <c r="K23" s="3" t="s">
        <v>30</v>
      </c>
    </row>
    <row r="24" spans="1:11" ht="12" customHeight="1" x14ac:dyDescent="0.3">
      <c r="A24" s="47" t="s">
        <v>31</v>
      </c>
      <c r="B24" s="45">
        <f>ROUND('стор. 4'!B24/'стор. 6'!B24*100,1)</f>
        <v>123.8</v>
      </c>
      <c r="C24" s="45">
        <f>ROUND('стор. 4'!C24/'стор. 6'!C24*100,1)</f>
        <v>130.6</v>
      </c>
      <c r="D24" s="45">
        <f>ROUND('стор. 4'!D24/'стор. 6'!D24*100,1)</f>
        <v>96.1</v>
      </c>
      <c r="E24" s="45">
        <f>ROUND('стор. 4'!E24/'стор. 6'!E24*100,1)</f>
        <v>130.4</v>
      </c>
      <c r="F24" s="45">
        <f>ROUND('стор. 4'!F24/'стор. 6'!F24*100,1)</f>
        <v>137.9</v>
      </c>
      <c r="G24" s="45">
        <f>ROUND('стор. 4'!G24/'стор. 6'!G24*100,1)</f>
        <v>94</v>
      </c>
      <c r="H24" s="45">
        <f>ROUND('стор. 4'!H24/'стор. 6'!H24*100,1)</f>
        <v>109.5</v>
      </c>
      <c r="I24" s="45">
        <f>ROUND('стор. 4'!I24/'стор. 6'!I24*100,1)</f>
        <v>113</v>
      </c>
      <c r="J24" s="63">
        <f>ROUND('стор. 4'!J24/'стор. 6'!J24*100,1)</f>
        <v>99.1</v>
      </c>
      <c r="K24" s="3" t="s">
        <v>32</v>
      </c>
    </row>
    <row r="25" spans="1:11" ht="12" customHeight="1" x14ac:dyDescent="0.3">
      <c r="A25" s="47" t="s">
        <v>33</v>
      </c>
      <c r="B25" s="45">
        <f>ROUND('стор. 4'!B25/'стор. 6'!B25*100,1)</f>
        <v>102.5</v>
      </c>
      <c r="C25" s="45">
        <f>ROUND('стор. 4'!C25/'стор. 6'!C25*100,1)</f>
        <v>104.3</v>
      </c>
      <c r="D25" s="45">
        <f>ROUND('стор. 4'!D25/'стор. 6'!D25*100,1)</f>
        <v>97.6</v>
      </c>
      <c r="E25" s="45">
        <f>ROUND('стор. 4'!E25/'стор. 6'!E25*100,1)</f>
        <v>109.1</v>
      </c>
      <c r="F25" s="45">
        <f>ROUND('стор. 4'!F25/'стор. 6'!F25*100,1)</f>
        <v>109.8</v>
      </c>
      <c r="G25" s="45">
        <f>ROUND('стор. 4'!G25/'стор. 6'!G25*100,1)</f>
        <v>105.4</v>
      </c>
      <c r="H25" s="45">
        <f>ROUND('стор. 4'!H25/'стор. 6'!H25*100,1)</f>
        <v>97.7</v>
      </c>
      <c r="I25" s="45">
        <f>ROUND('стор. 4'!I25/'стор. 6'!I25*100,1)</f>
        <v>99.3</v>
      </c>
      <c r="J25" s="63">
        <f>ROUND('стор. 4'!J25/'стор. 6'!J25*100,1)</f>
        <v>94.7</v>
      </c>
      <c r="K25" s="3" t="s">
        <v>34</v>
      </c>
    </row>
    <row r="26" spans="1:11" ht="12" customHeight="1" x14ac:dyDescent="0.3">
      <c r="A26" s="47" t="s">
        <v>35</v>
      </c>
      <c r="B26" s="45">
        <f>ROUND('стор. 4'!B26/'стор. 6'!B26*100,1)</f>
        <v>111.3</v>
      </c>
      <c r="C26" s="45">
        <f>ROUND('стор. 4'!C26/'стор. 6'!C26*100,1)</f>
        <v>112.9</v>
      </c>
      <c r="D26" s="45">
        <f>ROUND('стор. 4'!D26/'стор. 6'!D26*100,1)</f>
        <v>102.1</v>
      </c>
      <c r="E26" s="45">
        <f>ROUND('стор. 4'!E26/'стор. 6'!E26*100,1)</f>
        <v>115.4</v>
      </c>
      <c r="F26" s="45">
        <f>ROUND('стор. 4'!F26/'стор. 6'!F26*100,1)</f>
        <v>116.6</v>
      </c>
      <c r="G26" s="45">
        <f>ROUND('стор. 4'!G26/'стор. 6'!G26*100,1)</f>
        <v>100.1</v>
      </c>
      <c r="H26" s="45">
        <f>ROUND('стор. 4'!H26/'стор. 6'!H26*100,1)</f>
        <v>99.3</v>
      </c>
      <c r="I26" s="45">
        <f>ROUND('стор. 4'!I26/'стор. 6'!I26*100,1)</f>
        <v>97.1</v>
      </c>
      <c r="J26" s="63">
        <f>ROUND('стор. 4'!J26/'стор. 6'!J26*100,1)</f>
        <v>103.2</v>
      </c>
      <c r="K26" s="3" t="s">
        <v>36</v>
      </c>
    </row>
    <row r="27" spans="1:11" ht="12" customHeight="1" x14ac:dyDescent="0.3">
      <c r="A27" s="47" t="s">
        <v>37</v>
      </c>
      <c r="B27" s="45">
        <f>ROUND('стор. 4'!B27/'стор. 6'!B27*100,1)</f>
        <v>103.8</v>
      </c>
      <c r="C27" s="45">
        <f>ROUND('стор. 4'!C27/'стор. 6'!C27*100,1)</f>
        <v>104.4</v>
      </c>
      <c r="D27" s="45">
        <f>ROUND('стор. 4'!D27/'стор. 6'!D27*100,1)</f>
        <v>101.4</v>
      </c>
      <c r="E27" s="45">
        <f>ROUND('стор. 4'!E27/'стор. 6'!E27*100,1)</f>
        <v>105.9</v>
      </c>
      <c r="F27" s="45">
        <f>ROUND('стор. 4'!F27/'стор. 6'!F27*100,1)</f>
        <v>105.7</v>
      </c>
      <c r="G27" s="45">
        <f>ROUND('стор. 4'!G27/'стор. 6'!G27*100,1)</f>
        <v>108</v>
      </c>
      <c r="H27" s="45">
        <f>ROUND('стор. 4'!H27/'стор. 6'!H27*100,1)</f>
        <v>100.1</v>
      </c>
      <c r="I27" s="45">
        <f>ROUND('стор. 4'!I27/'стор. 6'!I27*100,1)</f>
        <v>101.1</v>
      </c>
      <c r="J27" s="63">
        <f>ROUND('стор. 4'!J27/'стор. 6'!J27*100,1)</f>
        <v>98.2</v>
      </c>
      <c r="K27" s="3" t="s">
        <v>38</v>
      </c>
    </row>
    <row r="28" spans="1:11" ht="12" customHeight="1" x14ac:dyDescent="0.3">
      <c r="A28" s="47" t="s">
        <v>39</v>
      </c>
      <c r="B28" s="45">
        <f>ROUND('стор. 4'!B28/'стор. 6'!B28*100,1)</f>
        <v>106.1</v>
      </c>
      <c r="C28" s="45">
        <f>ROUND('стор. 4'!C28/'стор. 6'!C28*100,1)</f>
        <v>106.9</v>
      </c>
      <c r="D28" s="45">
        <f>ROUND('стор. 4'!D28/'стор. 6'!D28*100,1)</f>
        <v>101.9</v>
      </c>
      <c r="E28" s="45">
        <f>ROUND('стор. 4'!E28/'стор. 6'!E28*100,1)</f>
        <v>109.3</v>
      </c>
      <c r="F28" s="45">
        <f>ROUND('стор. 4'!F28/'стор. 6'!F28*100,1)</f>
        <v>109.9</v>
      </c>
      <c r="G28" s="45">
        <f>ROUND('стор. 4'!G28/'стор. 6'!G28*100,1)</f>
        <v>104.7</v>
      </c>
      <c r="H28" s="45">
        <f>ROUND('стор. 4'!H28/'стор. 6'!H28*100,1)</f>
        <v>101.1</v>
      </c>
      <c r="I28" s="45">
        <f>ROUND('стор. 4'!I28/'стор. 6'!I28*100,1)</f>
        <v>101.5</v>
      </c>
      <c r="J28" s="63">
        <f>ROUND('стор. 4'!J28/'стор. 6'!J28*100,1)</f>
        <v>99.9</v>
      </c>
      <c r="K28" s="3" t="s">
        <v>40</v>
      </c>
    </row>
    <row r="29" spans="1:11" ht="12" customHeight="1" x14ac:dyDescent="0.3">
      <c r="A29" s="47" t="s">
        <v>41</v>
      </c>
      <c r="B29" s="45">
        <f>ROUND('стор. 4'!B29/'стор. 6'!B29*100,1)</f>
        <v>100.5</v>
      </c>
      <c r="C29" s="45">
        <f>ROUND('стор. 4'!C29/'стор. 6'!C29*100,1)</f>
        <v>100.8</v>
      </c>
      <c r="D29" s="45">
        <f>ROUND('стор. 4'!D29/'стор. 6'!D29*100,1)</f>
        <v>99.2</v>
      </c>
      <c r="E29" s="45">
        <f>ROUND('стор. 4'!E29/'стор. 6'!E29*100,1)</f>
        <v>101.2</v>
      </c>
      <c r="F29" s="45">
        <f>ROUND('стор. 4'!F29/'стор. 6'!F29*100,1)</f>
        <v>100.8</v>
      </c>
      <c r="G29" s="45">
        <f>ROUND('стор. 4'!G29/'стор. 6'!G29*100,1)</f>
        <v>104.3</v>
      </c>
      <c r="H29" s="45">
        <f>ROUND('стор. 4'!H29/'стор. 6'!H29*100,1)</f>
        <v>99.6</v>
      </c>
      <c r="I29" s="45">
        <f>ROUND('стор. 4'!I29/'стор. 6'!I29*100,1)</f>
        <v>100.6</v>
      </c>
      <c r="J29" s="63">
        <f>ROUND('стор. 4'!J29/'стор. 6'!J29*100,1)</f>
        <v>96</v>
      </c>
      <c r="K29" s="3" t="s">
        <v>42</v>
      </c>
    </row>
    <row r="30" spans="1:11" ht="12" customHeight="1" x14ac:dyDescent="0.3">
      <c r="A30" s="47" t="s">
        <v>43</v>
      </c>
      <c r="B30" s="45">
        <f>ROUND('стор. 4'!B30/'стор. 6'!B30*100,1)</f>
        <v>102.5</v>
      </c>
      <c r="C30" s="45">
        <f>ROUND('стор. 4'!C30/'стор. 6'!C30*100,1)</f>
        <v>104.1</v>
      </c>
      <c r="D30" s="45">
        <f>ROUND('стор. 4'!D30/'стор. 6'!D30*100,1)</f>
        <v>96</v>
      </c>
      <c r="E30" s="45">
        <f>ROUND('стор. 4'!E30/'стор. 6'!E30*100,1)</f>
        <v>104.3</v>
      </c>
      <c r="F30" s="45">
        <f>ROUND('стор. 4'!F30/'стор. 6'!F30*100,1)</f>
        <v>105.6</v>
      </c>
      <c r="G30" s="45">
        <f>ROUND('стор. 4'!G30/'стор. 6'!G30*100,1)</f>
        <v>95.2</v>
      </c>
      <c r="H30" s="45">
        <f>ROUND('стор. 4'!H30/'стор. 6'!H30*100,1)</f>
        <v>98.5</v>
      </c>
      <c r="I30" s="45">
        <f>ROUND('стор. 4'!I30/'стор. 6'!I30*100,1)</f>
        <v>99.5</v>
      </c>
      <c r="J30" s="63">
        <f>ROUND('стор. 4'!J30/'стор. 6'!J30*100,1)</f>
        <v>96.6</v>
      </c>
      <c r="K30" s="3" t="s">
        <v>44</v>
      </c>
    </row>
    <row r="31" spans="1:11" ht="12" customHeight="1" x14ac:dyDescent="0.3">
      <c r="A31" s="47" t="s">
        <v>45</v>
      </c>
      <c r="B31" s="45">
        <f>ROUND('стор. 4'!B31/'стор. 6'!B31*100,1)</f>
        <v>122.8</v>
      </c>
      <c r="C31" s="45">
        <f>ROUND('стор. 4'!C31/'стор. 6'!C31*100,1)</f>
        <v>135.69999999999999</v>
      </c>
      <c r="D31" s="45">
        <f>ROUND('стор. 4'!D31/'стор. 6'!D31*100,1)</f>
        <v>100.6</v>
      </c>
      <c r="E31" s="45">
        <f>ROUND('стор. 4'!E31/'стор. 6'!E31*100,1)</f>
        <v>124.6</v>
      </c>
      <c r="F31" s="45">
        <f>ROUND('стор. 4'!F31/'стор. 6'!F31*100,1)</f>
        <v>138.5</v>
      </c>
      <c r="G31" s="45">
        <f>ROUND('стор. 4'!G31/'стор. 6'!G31*100,1)</f>
        <v>101.8</v>
      </c>
      <c r="H31" s="45">
        <f>ROUND('стор. 4'!H31/'стор. 6'!H31*100,1)</f>
        <v>116.2</v>
      </c>
      <c r="I31" s="45">
        <f>ROUND('стор. 4'!I31/'стор. 6'!I31*100,1)</f>
        <v>126.3</v>
      </c>
      <c r="J31" s="63">
        <f>ROUND('стор. 4'!J31/'стор. 6'!J31*100,1)</f>
        <v>95.3</v>
      </c>
      <c r="K31" s="3" t="s">
        <v>46</v>
      </c>
    </row>
    <row r="32" spans="1:11" ht="12" customHeight="1" x14ac:dyDescent="0.3">
      <c r="A32" s="47" t="s">
        <v>47</v>
      </c>
      <c r="B32" s="45">
        <f>ROUND('стор. 4'!B32/'стор. 6'!B32*100,1)</f>
        <v>105.1</v>
      </c>
      <c r="C32" s="45">
        <f>ROUND('стор. 4'!C32/'стор. 6'!C32*100,1)</f>
        <v>107.8</v>
      </c>
      <c r="D32" s="45">
        <f>ROUND('стор. 4'!D32/'стор. 6'!D32*100,1)</f>
        <v>99.2</v>
      </c>
      <c r="E32" s="45">
        <f>ROUND('стор. 4'!E32/'стор. 6'!E32*100,1)</f>
        <v>109.6</v>
      </c>
      <c r="F32" s="45">
        <f>ROUND('стор. 4'!F32/'стор. 6'!F32*100,1)</f>
        <v>110.7</v>
      </c>
      <c r="G32" s="45">
        <f>ROUND('стор. 4'!G32/'стор. 6'!G32*100,1)</f>
        <v>105.8</v>
      </c>
      <c r="H32" s="45">
        <f>ROUND('стор. 4'!H32/'стор. 6'!H32*100,1)</f>
        <v>103.4</v>
      </c>
      <c r="I32" s="45">
        <f>ROUND('стор. 4'!I32/'стор. 6'!I32*100,1)</f>
        <v>106.4</v>
      </c>
      <c r="J32" s="63">
        <f>ROUND('стор. 4'!J32/'стор. 6'!J32*100,1)</f>
        <v>97.6</v>
      </c>
      <c r="K32" s="3" t="s">
        <v>48</v>
      </c>
    </row>
    <row r="33" spans="1:11" ht="12" customHeight="1" x14ac:dyDescent="0.3">
      <c r="A33" s="51" t="s">
        <v>49</v>
      </c>
      <c r="B33" s="52">
        <f>ROUND('стор. 4'!B33/'стор. 6'!B33*100,1)</f>
        <v>111.1</v>
      </c>
      <c r="C33" s="52">
        <f>ROUND('стор. 4'!C33/'стор. 6'!C33*100,1)</f>
        <v>113.2</v>
      </c>
      <c r="D33" s="52">
        <f>ROUND('стор. 4'!D33/'стор. 6'!D33*100,1)</f>
        <v>98.1</v>
      </c>
      <c r="E33" s="52">
        <f>ROUND('стор. 4'!E33/'стор. 6'!E33*100,1)</f>
        <v>114.5</v>
      </c>
      <c r="F33" s="52">
        <f>ROUND('стор. 4'!F33/'стор. 6'!F33*100,1)</f>
        <v>115.8</v>
      </c>
      <c r="G33" s="52">
        <f>ROUND('стор. 4'!G33/'стор. 6'!G33*100,1)</f>
        <v>99.5</v>
      </c>
      <c r="H33" s="52">
        <f>ROUND('стор. 4'!H33/'стор. 6'!H33*100,1)</f>
        <v>99.2</v>
      </c>
      <c r="I33" s="52">
        <f>ROUND('стор. 4'!I33/'стор. 6'!I33*100,1)</f>
        <v>100.4</v>
      </c>
      <c r="J33" s="64">
        <f>ROUND('стор. 4'!J33/'стор. 6'!J33*100,1)</f>
        <v>96.9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1" orientation="landscape" r:id="rId1"/>
  <headerFooter differentFirst="1">
    <oddFooter>&amp;C&amp;P</oddFooter>
    <firstFooter>&amp;C8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A3" sqref="A3:K4"/>
    </sheetView>
  </sheetViews>
  <sheetFormatPr defaultRowHeight="14.4" x14ac:dyDescent="0.3"/>
  <cols>
    <col min="1" max="1" width="18.109375" customWidth="1"/>
    <col min="2" max="2" width="14" customWidth="1"/>
    <col min="3" max="4" width="14.77734375" customWidth="1"/>
    <col min="5" max="5" width="14" customWidth="1"/>
    <col min="6" max="7" width="14.6640625" customWidth="1"/>
    <col min="8" max="8" width="14" customWidth="1"/>
    <col min="9" max="9" width="14.6640625" customWidth="1"/>
    <col min="10" max="10" width="14.33203125" customWidth="1"/>
    <col min="11" max="11" width="17.88671875" customWidth="1"/>
  </cols>
  <sheetData>
    <row r="1" spans="1:20" ht="15.6" x14ac:dyDescent="0.3">
      <c r="A1" s="82" t="s">
        <v>117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78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620475.6</v>
      </c>
      <c r="C9" s="9">
        <f t="shared" si="0"/>
        <v>480157.00000000006</v>
      </c>
      <c r="D9" s="9">
        <f t="shared" si="0"/>
        <v>140318.6</v>
      </c>
      <c r="E9" s="9">
        <f t="shared" si="0"/>
        <v>391015.80000000005</v>
      </c>
      <c r="F9" s="9">
        <f>SUM(F10:F33)</f>
        <v>323724.5</v>
      </c>
      <c r="G9" s="9">
        <f t="shared" ref="G9:J9" si="1">SUM(G10:G33)</f>
        <v>67291.3</v>
      </c>
      <c r="H9" s="9">
        <f t="shared" si="1"/>
        <v>229459.8</v>
      </c>
      <c r="I9" s="9">
        <f t="shared" si="1"/>
        <v>156432.5</v>
      </c>
      <c r="J9" s="62">
        <f t="shared" si="1"/>
        <v>73027.299999999988</v>
      </c>
      <c r="K9" s="2" t="s">
        <v>2</v>
      </c>
    </row>
    <row r="10" spans="1:20" ht="12" customHeight="1" x14ac:dyDescent="0.3">
      <c r="A10" s="47" t="s">
        <v>3</v>
      </c>
      <c r="B10" s="10">
        <f>C10+D10</f>
        <v>51111.3</v>
      </c>
      <c r="C10" s="10">
        <f>F10+I10</f>
        <v>36775.800000000003</v>
      </c>
      <c r="D10" s="33">
        <f>G10+J10</f>
        <v>14335.5</v>
      </c>
      <c r="E10" s="7">
        <f>F10+G10</f>
        <v>35211</v>
      </c>
      <c r="F10" s="7">
        <v>25893.200000000001</v>
      </c>
      <c r="G10" s="33">
        <v>9317.7999999999993</v>
      </c>
      <c r="H10" s="10">
        <f>I10+J10</f>
        <v>15900.3</v>
      </c>
      <c r="I10" s="10">
        <v>10882.6</v>
      </c>
      <c r="J10" s="65">
        <v>5017.7</v>
      </c>
      <c r="K10" s="3" t="s">
        <v>4</v>
      </c>
    </row>
    <row r="11" spans="1:20" ht="12" customHeight="1" x14ac:dyDescent="0.3">
      <c r="A11" s="47" t="s">
        <v>5</v>
      </c>
      <c r="B11" s="10">
        <f t="shared" ref="B11:B33" si="2">C11+D11</f>
        <v>15834.599999999999</v>
      </c>
      <c r="C11" s="10">
        <f t="shared" ref="C11:D33" si="3">F11+I11</f>
        <v>10356.799999999999</v>
      </c>
      <c r="D11" s="33">
        <f t="shared" si="3"/>
        <v>5477.8</v>
      </c>
      <c r="E11" s="7">
        <f t="shared" ref="E11:E33" si="4">F11+G11</f>
        <v>7608.5</v>
      </c>
      <c r="F11" s="7">
        <v>5023.5</v>
      </c>
      <c r="G11" s="33">
        <v>2585</v>
      </c>
      <c r="H11" s="10">
        <f t="shared" ref="H11:H33" si="5">I11+J11</f>
        <v>8226.1</v>
      </c>
      <c r="I11" s="10">
        <v>5333.3</v>
      </c>
      <c r="J11" s="65">
        <v>2892.8</v>
      </c>
      <c r="K11" s="3" t="s">
        <v>6</v>
      </c>
    </row>
    <row r="12" spans="1:20" ht="12" customHeight="1" x14ac:dyDescent="0.3">
      <c r="A12" s="47" t="s">
        <v>7</v>
      </c>
      <c r="B12" s="10">
        <f t="shared" si="2"/>
        <v>37617.100000000006</v>
      </c>
      <c r="C12" s="10">
        <f t="shared" si="3"/>
        <v>27770.400000000001</v>
      </c>
      <c r="D12" s="33">
        <f t="shared" si="3"/>
        <v>9846.7000000000007</v>
      </c>
      <c r="E12" s="7">
        <f t="shared" si="4"/>
        <v>24899.100000000002</v>
      </c>
      <c r="F12" s="7">
        <v>17661.400000000001</v>
      </c>
      <c r="G12" s="33">
        <v>7237.7</v>
      </c>
      <c r="H12" s="10">
        <f t="shared" si="5"/>
        <v>12718</v>
      </c>
      <c r="I12" s="10">
        <v>10109</v>
      </c>
      <c r="J12" s="65">
        <v>2609</v>
      </c>
      <c r="K12" s="3" t="s">
        <v>8</v>
      </c>
    </row>
    <row r="13" spans="1:20" ht="12" customHeight="1" x14ac:dyDescent="0.3">
      <c r="A13" s="47" t="s">
        <v>9</v>
      </c>
      <c r="B13" s="10">
        <f t="shared" si="2"/>
        <v>18421.5</v>
      </c>
      <c r="C13" s="10">
        <f t="shared" si="3"/>
        <v>13674.400000000001</v>
      </c>
      <c r="D13" s="33">
        <f t="shared" si="3"/>
        <v>4747.1000000000004</v>
      </c>
      <c r="E13" s="7">
        <f t="shared" si="4"/>
        <v>11349.900000000001</v>
      </c>
      <c r="F13" s="7">
        <v>8568.6</v>
      </c>
      <c r="G13" s="33">
        <v>2781.3</v>
      </c>
      <c r="H13" s="10">
        <f t="shared" si="5"/>
        <v>7071.6</v>
      </c>
      <c r="I13" s="10">
        <v>5105.8</v>
      </c>
      <c r="J13" s="65">
        <v>1965.8</v>
      </c>
      <c r="K13" s="3" t="s">
        <v>10</v>
      </c>
    </row>
    <row r="14" spans="1:20" ht="12" customHeight="1" x14ac:dyDescent="0.3">
      <c r="A14" s="47" t="s">
        <v>11</v>
      </c>
      <c r="B14" s="10">
        <f t="shared" si="2"/>
        <v>24256.3</v>
      </c>
      <c r="C14" s="10">
        <f t="shared" si="3"/>
        <v>18704.2</v>
      </c>
      <c r="D14" s="33">
        <f t="shared" si="3"/>
        <v>5552.0999999999995</v>
      </c>
      <c r="E14" s="7">
        <f t="shared" si="4"/>
        <v>13121.800000000001</v>
      </c>
      <c r="F14" s="7">
        <v>12208.6</v>
      </c>
      <c r="G14" s="33">
        <v>913.2</v>
      </c>
      <c r="H14" s="10">
        <f t="shared" si="5"/>
        <v>11134.5</v>
      </c>
      <c r="I14" s="10">
        <v>6495.6</v>
      </c>
      <c r="J14" s="65">
        <v>4638.8999999999996</v>
      </c>
      <c r="K14" s="4" t="s">
        <v>12</v>
      </c>
    </row>
    <row r="15" spans="1:20" ht="12" customHeight="1" x14ac:dyDescent="0.3">
      <c r="A15" s="47" t="s">
        <v>13</v>
      </c>
      <c r="B15" s="10">
        <f t="shared" si="2"/>
        <v>8214.2999999999993</v>
      </c>
      <c r="C15" s="10">
        <f t="shared" si="3"/>
        <v>4527.2</v>
      </c>
      <c r="D15" s="33">
        <f t="shared" si="3"/>
        <v>3687.1</v>
      </c>
      <c r="E15" s="7">
        <f t="shared" si="4"/>
        <v>861.6</v>
      </c>
      <c r="F15" s="7">
        <v>761</v>
      </c>
      <c r="G15" s="33">
        <v>100.6</v>
      </c>
      <c r="H15" s="10">
        <f t="shared" si="5"/>
        <v>7352.7</v>
      </c>
      <c r="I15" s="10">
        <v>3766.2</v>
      </c>
      <c r="J15" s="65">
        <v>3586.5</v>
      </c>
      <c r="K15" s="3" t="s">
        <v>14</v>
      </c>
    </row>
    <row r="16" spans="1:20" ht="12" customHeight="1" x14ac:dyDescent="0.3">
      <c r="A16" s="47" t="s">
        <v>15</v>
      </c>
      <c r="B16" s="10">
        <f t="shared" si="2"/>
        <v>24466.3</v>
      </c>
      <c r="C16" s="10">
        <f t="shared" si="3"/>
        <v>20653.5</v>
      </c>
      <c r="D16" s="33">
        <f t="shared" si="3"/>
        <v>3812.8</v>
      </c>
      <c r="E16" s="7">
        <f t="shared" si="4"/>
        <v>15384.5</v>
      </c>
      <c r="F16" s="7">
        <v>13945.1</v>
      </c>
      <c r="G16" s="33">
        <v>1439.4</v>
      </c>
      <c r="H16" s="10">
        <f t="shared" si="5"/>
        <v>9081.7999999999993</v>
      </c>
      <c r="I16" s="10">
        <v>6708.4</v>
      </c>
      <c r="J16" s="65">
        <v>2373.4</v>
      </c>
      <c r="K16" s="3" t="s">
        <v>16</v>
      </c>
    </row>
    <row r="17" spans="1:11" ht="12" customHeight="1" x14ac:dyDescent="0.3">
      <c r="A17" s="47" t="s">
        <v>17</v>
      </c>
      <c r="B17" s="10">
        <f t="shared" si="2"/>
        <v>13512.3</v>
      </c>
      <c r="C17" s="10">
        <f t="shared" si="3"/>
        <v>8070.7</v>
      </c>
      <c r="D17" s="33">
        <f t="shared" si="3"/>
        <v>5441.6</v>
      </c>
      <c r="E17" s="7">
        <f t="shared" si="4"/>
        <v>5311.1</v>
      </c>
      <c r="F17" s="7">
        <v>3758.7</v>
      </c>
      <c r="G17" s="33">
        <v>1552.4</v>
      </c>
      <c r="H17" s="10">
        <f t="shared" si="5"/>
        <v>8201.2000000000007</v>
      </c>
      <c r="I17" s="10">
        <v>4312</v>
      </c>
      <c r="J17" s="65">
        <v>3889.2</v>
      </c>
      <c r="K17" s="3" t="s">
        <v>18</v>
      </c>
    </row>
    <row r="18" spans="1:11" ht="12" customHeight="1" x14ac:dyDescent="0.3">
      <c r="A18" s="47" t="s">
        <v>19</v>
      </c>
      <c r="B18" s="10">
        <f t="shared" si="2"/>
        <v>35902.100000000006</v>
      </c>
      <c r="C18" s="10">
        <f t="shared" si="3"/>
        <v>23635.9</v>
      </c>
      <c r="D18" s="33">
        <f t="shared" si="3"/>
        <v>12266.2</v>
      </c>
      <c r="E18" s="7">
        <f t="shared" si="4"/>
        <v>25300.6</v>
      </c>
      <c r="F18" s="7">
        <v>16304.7</v>
      </c>
      <c r="G18" s="33">
        <v>8995.9</v>
      </c>
      <c r="H18" s="10">
        <f t="shared" si="5"/>
        <v>10601.5</v>
      </c>
      <c r="I18" s="10">
        <v>7331.2</v>
      </c>
      <c r="J18" s="65">
        <v>3270.3</v>
      </c>
      <c r="K18" s="3" t="s">
        <v>20</v>
      </c>
    </row>
    <row r="19" spans="1:11" ht="12" customHeight="1" x14ac:dyDescent="0.3">
      <c r="A19" s="47" t="s">
        <v>21</v>
      </c>
      <c r="B19" s="10">
        <f t="shared" si="2"/>
        <v>27723.3</v>
      </c>
      <c r="C19" s="10">
        <f t="shared" si="3"/>
        <v>23942</v>
      </c>
      <c r="D19" s="33">
        <f t="shared" si="3"/>
        <v>3781.3</v>
      </c>
      <c r="E19" s="7">
        <f t="shared" si="4"/>
        <v>17355.2</v>
      </c>
      <c r="F19" s="7">
        <v>16567.3</v>
      </c>
      <c r="G19" s="33">
        <v>787.9</v>
      </c>
      <c r="H19" s="10">
        <f t="shared" si="5"/>
        <v>10368.1</v>
      </c>
      <c r="I19" s="10">
        <v>7374.7</v>
      </c>
      <c r="J19" s="65">
        <v>2993.4</v>
      </c>
      <c r="K19" s="3" t="s">
        <v>22</v>
      </c>
    </row>
    <row r="20" spans="1:11" ht="12" customHeight="1" x14ac:dyDescent="0.3">
      <c r="A20" s="47" t="s">
        <v>23</v>
      </c>
      <c r="B20" s="10">
        <f t="shared" si="2"/>
        <v>11572.8</v>
      </c>
      <c r="C20" s="10">
        <f t="shared" si="3"/>
        <v>10394.5</v>
      </c>
      <c r="D20" s="33">
        <f t="shared" si="3"/>
        <v>1178.3000000000002</v>
      </c>
      <c r="E20" s="7">
        <f t="shared" si="4"/>
        <v>8044</v>
      </c>
      <c r="F20" s="7">
        <v>7774.4</v>
      </c>
      <c r="G20" s="33">
        <v>269.60000000000002</v>
      </c>
      <c r="H20" s="10">
        <f t="shared" si="5"/>
        <v>3528.8</v>
      </c>
      <c r="I20" s="10">
        <v>2620.1</v>
      </c>
      <c r="J20" s="65">
        <v>908.7</v>
      </c>
      <c r="K20" s="3" t="s">
        <v>24</v>
      </c>
    </row>
    <row r="21" spans="1:11" ht="12" customHeight="1" x14ac:dyDescent="0.3">
      <c r="A21" s="47" t="s">
        <v>25</v>
      </c>
      <c r="B21" s="10">
        <f t="shared" si="2"/>
        <v>22029.3</v>
      </c>
      <c r="C21" s="10">
        <f t="shared" si="3"/>
        <v>14926.9</v>
      </c>
      <c r="D21" s="33">
        <f t="shared" si="3"/>
        <v>7102.4</v>
      </c>
      <c r="E21" s="7">
        <f t="shared" si="4"/>
        <v>10200.5</v>
      </c>
      <c r="F21" s="7">
        <v>7800</v>
      </c>
      <c r="G21" s="33">
        <v>2400.5</v>
      </c>
      <c r="H21" s="10">
        <f t="shared" si="5"/>
        <v>11828.8</v>
      </c>
      <c r="I21" s="10">
        <v>7126.9</v>
      </c>
      <c r="J21" s="65">
        <v>4701.8999999999996</v>
      </c>
      <c r="K21" s="3" t="s">
        <v>26</v>
      </c>
    </row>
    <row r="22" spans="1:11" ht="12" customHeight="1" x14ac:dyDescent="0.3">
      <c r="A22" s="47" t="s">
        <v>27</v>
      </c>
      <c r="B22" s="10">
        <f t="shared" si="2"/>
        <v>22887.899999999998</v>
      </c>
      <c r="C22" s="10">
        <f t="shared" si="3"/>
        <v>19724.699999999997</v>
      </c>
      <c r="D22" s="33">
        <f t="shared" si="3"/>
        <v>3163.2000000000003</v>
      </c>
      <c r="E22" s="7">
        <f t="shared" si="4"/>
        <v>14045.199999999999</v>
      </c>
      <c r="F22" s="7">
        <v>13564.8</v>
      </c>
      <c r="G22" s="33">
        <v>480.4</v>
      </c>
      <c r="H22" s="10">
        <f t="shared" si="5"/>
        <v>8842.7000000000007</v>
      </c>
      <c r="I22" s="10">
        <v>6159.9</v>
      </c>
      <c r="J22" s="65">
        <v>2682.8</v>
      </c>
      <c r="K22" s="3" t="s">
        <v>28</v>
      </c>
    </row>
    <row r="23" spans="1:11" ht="12" customHeight="1" x14ac:dyDescent="0.3">
      <c r="A23" s="47" t="s">
        <v>29</v>
      </c>
      <c r="B23" s="10">
        <f t="shared" si="2"/>
        <v>31634.400000000001</v>
      </c>
      <c r="C23" s="10">
        <f t="shared" si="3"/>
        <v>28050.7</v>
      </c>
      <c r="D23" s="33">
        <f t="shared" si="3"/>
        <v>3583.7</v>
      </c>
      <c r="E23" s="7">
        <f t="shared" si="4"/>
        <v>20784.2</v>
      </c>
      <c r="F23" s="7">
        <v>20230.900000000001</v>
      </c>
      <c r="G23" s="33">
        <v>553.29999999999995</v>
      </c>
      <c r="H23" s="10">
        <f t="shared" si="5"/>
        <v>10850.2</v>
      </c>
      <c r="I23" s="10">
        <v>7819.8</v>
      </c>
      <c r="J23" s="65">
        <v>3030.4</v>
      </c>
      <c r="K23" s="3" t="s">
        <v>30</v>
      </c>
    </row>
    <row r="24" spans="1:11" ht="12" customHeight="1" x14ac:dyDescent="0.3">
      <c r="A24" s="47" t="s">
        <v>31</v>
      </c>
      <c r="B24" s="10">
        <f t="shared" si="2"/>
        <v>36721.300000000003</v>
      </c>
      <c r="C24" s="10">
        <f t="shared" si="3"/>
        <v>29538</v>
      </c>
      <c r="D24" s="33">
        <f t="shared" si="3"/>
        <v>7183.3</v>
      </c>
      <c r="E24" s="7">
        <f t="shared" si="4"/>
        <v>25083.599999999999</v>
      </c>
      <c r="F24" s="7">
        <v>20839.5</v>
      </c>
      <c r="G24" s="33">
        <v>4244.1000000000004</v>
      </c>
      <c r="H24" s="10">
        <f t="shared" si="5"/>
        <v>11637.7</v>
      </c>
      <c r="I24" s="10">
        <v>8698.5</v>
      </c>
      <c r="J24" s="65">
        <v>2939.2</v>
      </c>
      <c r="K24" s="3" t="s">
        <v>32</v>
      </c>
    </row>
    <row r="25" spans="1:11" ht="12" customHeight="1" x14ac:dyDescent="0.3">
      <c r="A25" s="47" t="s">
        <v>33</v>
      </c>
      <c r="B25" s="10">
        <f t="shared" si="2"/>
        <v>16451.8</v>
      </c>
      <c r="C25" s="10">
        <f t="shared" si="3"/>
        <v>11957.5</v>
      </c>
      <c r="D25" s="33">
        <f t="shared" si="3"/>
        <v>4494.3</v>
      </c>
      <c r="E25" s="7">
        <f t="shared" si="4"/>
        <v>6925.4</v>
      </c>
      <c r="F25" s="7">
        <v>5716.7</v>
      </c>
      <c r="G25" s="33">
        <v>1208.7</v>
      </c>
      <c r="H25" s="10">
        <f t="shared" si="5"/>
        <v>9526.4</v>
      </c>
      <c r="I25" s="10">
        <v>6240.8</v>
      </c>
      <c r="J25" s="65">
        <v>3285.6</v>
      </c>
      <c r="K25" s="3" t="s">
        <v>34</v>
      </c>
    </row>
    <row r="26" spans="1:11" ht="12" customHeight="1" x14ac:dyDescent="0.3">
      <c r="A26" s="47" t="s">
        <v>35</v>
      </c>
      <c r="B26" s="10">
        <f t="shared" si="2"/>
        <v>27107.7</v>
      </c>
      <c r="C26" s="10">
        <f t="shared" si="3"/>
        <v>23155.9</v>
      </c>
      <c r="D26" s="33">
        <f t="shared" si="3"/>
        <v>3951.8</v>
      </c>
      <c r="E26" s="7">
        <f t="shared" si="4"/>
        <v>20232.100000000002</v>
      </c>
      <c r="F26" s="7">
        <v>18765.2</v>
      </c>
      <c r="G26" s="33">
        <v>1466.9</v>
      </c>
      <c r="H26" s="10">
        <f t="shared" si="5"/>
        <v>6875.6</v>
      </c>
      <c r="I26" s="10">
        <v>4390.7</v>
      </c>
      <c r="J26" s="65">
        <v>2484.9</v>
      </c>
      <c r="K26" s="3" t="s">
        <v>36</v>
      </c>
    </row>
    <row r="27" spans="1:11" ht="12" customHeight="1" x14ac:dyDescent="0.3">
      <c r="A27" s="47" t="s">
        <v>37</v>
      </c>
      <c r="B27" s="10">
        <f t="shared" si="2"/>
        <v>23887.599999999999</v>
      </c>
      <c r="C27" s="10">
        <f t="shared" si="3"/>
        <v>19527.099999999999</v>
      </c>
      <c r="D27" s="33">
        <f t="shared" si="3"/>
        <v>4360.5</v>
      </c>
      <c r="E27" s="7">
        <f t="shared" si="4"/>
        <v>15329.5</v>
      </c>
      <c r="F27" s="7">
        <v>13890.6</v>
      </c>
      <c r="G27" s="33">
        <v>1438.9</v>
      </c>
      <c r="H27" s="10">
        <f t="shared" si="5"/>
        <v>8558.1</v>
      </c>
      <c r="I27" s="10">
        <v>5636.5</v>
      </c>
      <c r="J27" s="65">
        <v>2921.6</v>
      </c>
      <c r="K27" s="3" t="s">
        <v>38</v>
      </c>
    </row>
    <row r="28" spans="1:11" ht="12" customHeight="1" x14ac:dyDescent="0.3">
      <c r="A28" s="47" t="s">
        <v>39</v>
      </c>
      <c r="B28" s="10">
        <f t="shared" si="2"/>
        <v>35373.199999999997</v>
      </c>
      <c r="C28" s="10">
        <f t="shared" si="3"/>
        <v>29573.200000000001</v>
      </c>
      <c r="D28" s="33">
        <f t="shared" si="3"/>
        <v>5800</v>
      </c>
      <c r="E28" s="7">
        <f t="shared" si="4"/>
        <v>21429.300000000003</v>
      </c>
      <c r="F28" s="7">
        <v>19021.900000000001</v>
      </c>
      <c r="G28" s="33">
        <v>2407.4</v>
      </c>
      <c r="H28" s="10">
        <f t="shared" si="5"/>
        <v>13943.9</v>
      </c>
      <c r="I28" s="10">
        <v>10551.3</v>
      </c>
      <c r="J28" s="65">
        <v>3392.6</v>
      </c>
      <c r="K28" s="3" t="s">
        <v>40</v>
      </c>
    </row>
    <row r="29" spans="1:11" ht="12" customHeight="1" x14ac:dyDescent="0.3">
      <c r="A29" s="47" t="s">
        <v>41</v>
      </c>
      <c r="B29" s="10">
        <f t="shared" si="2"/>
        <v>27146.9</v>
      </c>
      <c r="C29" s="10">
        <f t="shared" si="3"/>
        <v>22947.800000000003</v>
      </c>
      <c r="D29" s="33">
        <f t="shared" si="3"/>
        <v>4199.1000000000004</v>
      </c>
      <c r="E29" s="7">
        <f t="shared" si="4"/>
        <v>15921.1</v>
      </c>
      <c r="F29" s="7">
        <v>14298.1</v>
      </c>
      <c r="G29" s="33">
        <v>1623</v>
      </c>
      <c r="H29" s="10">
        <f t="shared" si="5"/>
        <v>11225.800000000001</v>
      </c>
      <c r="I29" s="10">
        <v>8649.7000000000007</v>
      </c>
      <c r="J29" s="65">
        <v>2576.1</v>
      </c>
      <c r="K29" s="3" t="s">
        <v>42</v>
      </c>
    </row>
    <row r="30" spans="1:11" ht="12" customHeight="1" x14ac:dyDescent="0.3">
      <c r="A30" s="47" t="s">
        <v>43</v>
      </c>
      <c r="B30" s="10">
        <f t="shared" si="2"/>
        <v>36102.600000000006</v>
      </c>
      <c r="C30" s="10">
        <f t="shared" si="3"/>
        <v>29199.9</v>
      </c>
      <c r="D30" s="33">
        <f t="shared" si="3"/>
        <v>6902.7000000000007</v>
      </c>
      <c r="E30" s="7">
        <f t="shared" si="4"/>
        <v>25042.2</v>
      </c>
      <c r="F30" s="7">
        <v>21981.8</v>
      </c>
      <c r="G30" s="33">
        <v>3060.4</v>
      </c>
      <c r="H30" s="10">
        <f t="shared" si="5"/>
        <v>11060.400000000001</v>
      </c>
      <c r="I30" s="10">
        <v>7218.1</v>
      </c>
      <c r="J30" s="65">
        <v>3842.3</v>
      </c>
      <c r="K30" s="3" t="s">
        <v>44</v>
      </c>
    </row>
    <row r="31" spans="1:11" ht="12" customHeight="1" x14ac:dyDescent="0.3">
      <c r="A31" s="47" t="s">
        <v>45</v>
      </c>
      <c r="B31" s="10">
        <f t="shared" si="2"/>
        <v>33570</v>
      </c>
      <c r="C31" s="10">
        <f t="shared" si="3"/>
        <v>21242.799999999999</v>
      </c>
      <c r="D31" s="33">
        <f t="shared" si="3"/>
        <v>12327.2</v>
      </c>
      <c r="E31" s="7">
        <f t="shared" si="4"/>
        <v>26412.1</v>
      </c>
      <c r="F31" s="7">
        <v>16407.5</v>
      </c>
      <c r="G31" s="33">
        <v>10004.6</v>
      </c>
      <c r="H31" s="10">
        <f t="shared" si="5"/>
        <v>7157.9</v>
      </c>
      <c r="I31" s="10">
        <v>4835.3</v>
      </c>
      <c r="J31" s="65">
        <v>2322.6</v>
      </c>
      <c r="K31" s="3" t="s">
        <v>46</v>
      </c>
    </row>
    <row r="32" spans="1:11" ht="12" customHeight="1" x14ac:dyDescent="0.3">
      <c r="A32" s="47" t="s">
        <v>47</v>
      </c>
      <c r="B32" s="10">
        <f t="shared" si="2"/>
        <v>10197.799999999999</v>
      </c>
      <c r="C32" s="10">
        <f t="shared" si="3"/>
        <v>7082.4</v>
      </c>
      <c r="D32" s="33">
        <f t="shared" si="3"/>
        <v>3115.3999999999996</v>
      </c>
      <c r="E32" s="7">
        <f t="shared" si="4"/>
        <v>2908.3999999999996</v>
      </c>
      <c r="F32" s="7">
        <v>2286.6999999999998</v>
      </c>
      <c r="G32" s="33">
        <v>621.70000000000005</v>
      </c>
      <c r="H32" s="10">
        <f t="shared" si="5"/>
        <v>7289.4</v>
      </c>
      <c r="I32" s="10">
        <v>4795.7</v>
      </c>
      <c r="J32" s="65">
        <v>2493.6999999999998</v>
      </c>
      <c r="K32" s="3" t="s">
        <v>48</v>
      </c>
    </row>
    <row r="33" spans="1:11" ht="12" customHeight="1" x14ac:dyDescent="0.3">
      <c r="A33" s="51" t="s">
        <v>49</v>
      </c>
      <c r="B33" s="52">
        <f t="shared" si="2"/>
        <v>28733.199999999997</v>
      </c>
      <c r="C33" s="52">
        <f t="shared" si="3"/>
        <v>24724.699999999997</v>
      </c>
      <c r="D33" s="54">
        <f t="shared" si="3"/>
        <v>4008.5</v>
      </c>
      <c r="E33" s="55">
        <f t="shared" si="4"/>
        <v>22254.899999999998</v>
      </c>
      <c r="F33" s="55">
        <v>20454.3</v>
      </c>
      <c r="G33" s="56">
        <v>1800.6</v>
      </c>
      <c r="H33" s="52">
        <f t="shared" si="5"/>
        <v>6478.2999999999993</v>
      </c>
      <c r="I33" s="52">
        <v>4270.3999999999996</v>
      </c>
      <c r="J33" s="66">
        <v>2207.9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H33" sqref="H33"/>
    </sheetView>
  </sheetViews>
  <sheetFormatPr defaultRowHeight="14.4" x14ac:dyDescent="0.3"/>
  <cols>
    <col min="1" max="1" width="18.109375" customWidth="1"/>
    <col min="2" max="2" width="14" customWidth="1"/>
    <col min="3" max="4" width="14.77734375" customWidth="1"/>
    <col min="5" max="5" width="14" customWidth="1"/>
    <col min="6" max="7" width="14.6640625" customWidth="1"/>
    <col min="8" max="8" width="14.109375" customWidth="1"/>
    <col min="9" max="10" width="14.6640625" customWidth="1"/>
    <col min="11" max="11" width="17.109375" customWidth="1"/>
  </cols>
  <sheetData>
    <row r="1" spans="1:20" ht="15.6" x14ac:dyDescent="0.3">
      <c r="A1" s="82" t="s">
        <v>116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77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>ROUND('стор. 6'!B9/'стор. 8'!B9*100,1)</f>
        <v>97.8</v>
      </c>
      <c r="C9" s="9">
        <f>ROUND('стор. 6'!C9/'стор. 8'!C9*100,1)</f>
        <v>97.1</v>
      </c>
      <c r="D9" s="9">
        <f>ROUND('стор. 6'!D9/'стор. 8'!D9*100,1)</f>
        <v>100.2</v>
      </c>
      <c r="E9" s="9">
        <f>ROUND('стор. 6'!E9/'стор. 8'!E9*100,1)</f>
        <v>97</v>
      </c>
      <c r="F9" s="9">
        <f>ROUND('стор. 6'!F9/'стор. 8'!F9*100,1)</f>
        <v>96.2</v>
      </c>
      <c r="G9" s="9">
        <f>ROUND('стор. 6'!G9/'стор. 8'!G9*100,1)</f>
        <v>101</v>
      </c>
      <c r="H9" s="9">
        <f>ROUND('стор. 6'!H9/'стор. 8'!H9*100,1)</f>
        <v>99.3</v>
      </c>
      <c r="I9" s="9">
        <f>ROUND('стор. 6'!I9/'стор. 8'!I9*100,1)</f>
        <v>99.1</v>
      </c>
      <c r="J9" s="62">
        <f>ROUND('стор. 6'!J9/'стор. 8'!J9*100,1)</f>
        <v>99.6</v>
      </c>
      <c r="K9" s="2" t="s">
        <v>2</v>
      </c>
    </row>
    <row r="10" spans="1:20" ht="12" customHeight="1" x14ac:dyDescent="0.3">
      <c r="A10" s="47" t="s">
        <v>3</v>
      </c>
      <c r="B10" s="45">
        <f>ROUND('стор. 6'!B10/'стор. 8'!B10*100,1)</f>
        <v>95.9</v>
      </c>
      <c r="C10" s="45">
        <f>ROUND('стор. 6'!C10/'стор. 8'!C10*100,1)</f>
        <v>94.9</v>
      </c>
      <c r="D10" s="45">
        <f>ROUND('стор. 6'!D10/'стор. 8'!D10*100,1)</f>
        <v>98.6</v>
      </c>
      <c r="E10" s="45">
        <f>ROUND('стор. 6'!E10/'стор. 8'!E10*100,1)</f>
        <v>94.1</v>
      </c>
      <c r="F10" s="45">
        <f>ROUND('стор. 6'!F10/'стор. 8'!F10*100,1)</f>
        <v>92.3</v>
      </c>
      <c r="G10" s="45">
        <f>ROUND('стор. 6'!G10/'стор. 8'!G10*100,1)</f>
        <v>99.4</v>
      </c>
      <c r="H10" s="45">
        <f>ROUND('стор. 6'!H10/'стор. 8'!H10*100,1)</f>
        <v>100.2</v>
      </c>
      <c r="I10" s="45">
        <f>ROUND('стор. 6'!I10/'стор. 8'!I10*100,1)</f>
        <v>101.6</v>
      </c>
      <c r="J10" s="63">
        <f>ROUND('стор. 6'!J10/'стор. 8'!J10*100,1)</f>
        <v>97.3</v>
      </c>
      <c r="K10" s="3" t="s">
        <v>4</v>
      </c>
    </row>
    <row r="11" spans="1:20" ht="12" customHeight="1" x14ac:dyDescent="0.3">
      <c r="A11" s="47" t="s">
        <v>5</v>
      </c>
      <c r="B11" s="45">
        <f>ROUND('стор. 6'!B11/'стор. 8'!B11*100,1)</f>
        <v>104.9</v>
      </c>
      <c r="C11" s="45">
        <f>ROUND('стор. 6'!C11/'стор. 8'!C11*100,1)</f>
        <v>108.6</v>
      </c>
      <c r="D11" s="45">
        <f>ROUND('стор. 6'!D11/'стор. 8'!D11*100,1)</f>
        <v>98.6</v>
      </c>
      <c r="E11" s="45">
        <f>ROUND('стор. 6'!E11/'стор. 8'!E11*100,1)</f>
        <v>111.1</v>
      </c>
      <c r="F11" s="45">
        <f>ROUND('стор. 6'!F11/'стор. 8'!F11*100,1)</f>
        <v>117.8</v>
      </c>
      <c r="G11" s="45">
        <f>ROUND('стор. 6'!G11/'стор. 8'!G11*100,1)</f>
        <v>100</v>
      </c>
      <c r="H11" s="45">
        <f>ROUND('стор. 6'!H11/'стор. 8'!H11*100,1)</f>
        <v>99.8</v>
      </c>
      <c r="I11" s="45">
        <f>ROUND('стор. 6'!I11/'стор. 8'!I11*100,1)</f>
        <v>101.1</v>
      </c>
      <c r="J11" s="63">
        <f>ROUND('стор. 6'!J11/'стор. 8'!J11*100,1)</f>
        <v>97.4</v>
      </c>
      <c r="K11" s="3" t="s">
        <v>6</v>
      </c>
    </row>
    <row r="12" spans="1:20" ht="12" customHeight="1" x14ac:dyDescent="0.3">
      <c r="A12" s="47" t="s">
        <v>7</v>
      </c>
      <c r="B12" s="45">
        <f>ROUND('стор. 6'!B12/'стор. 8'!B12*100,1)</f>
        <v>100.6</v>
      </c>
      <c r="C12" s="45">
        <f>ROUND('стор. 6'!C12/'стор. 8'!C12*100,1)</f>
        <v>99.6</v>
      </c>
      <c r="D12" s="45">
        <f>ROUND('стор. 6'!D12/'стор. 8'!D12*100,1)</f>
        <v>103.7</v>
      </c>
      <c r="E12" s="45">
        <f>ROUND('стор. 6'!E12/'стор. 8'!E12*100,1)</f>
        <v>102</v>
      </c>
      <c r="F12" s="45">
        <f>ROUND('стор. 6'!F12/'стор. 8'!F12*100,1)</f>
        <v>100.4</v>
      </c>
      <c r="G12" s="45">
        <f>ROUND('стор. 6'!G12/'стор. 8'!G12*100,1)</f>
        <v>106.1</v>
      </c>
      <c r="H12" s="45">
        <f>ROUND('стор. 6'!H12/'стор. 8'!H12*100,1)</f>
        <v>98.1</v>
      </c>
      <c r="I12" s="45">
        <f>ROUND('стор. 6'!I12/'стор. 8'!I12*100,1)</f>
        <v>98.2</v>
      </c>
      <c r="J12" s="63">
        <f>ROUND('стор. 6'!J12/'стор. 8'!J12*100,1)</f>
        <v>97.6</v>
      </c>
      <c r="K12" s="3" t="s">
        <v>8</v>
      </c>
    </row>
    <row r="13" spans="1:20" ht="12" customHeight="1" x14ac:dyDescent="0.3">
      <c r="A13" s="47" t="s">
        <v>9</v>
      </c>
      <c r="B13" s="45">
        <f>ROUND('стор. 6'!B13/'стор. 8'!B13*100,1)</f>
        <v>102.3</v>
      </c>
      <c r="C13" s="45">
        <f>ROUND('стор. 6'!C13/'стор. 8'!C13*100,1)</f>
        <v>103.2</v>
      </c>
      <c r="D13" s="45">
        <f>ROUND('стор. 6'!D13/'стор. 8'!D13*100,1)</f>
        <v>99.8</v>
      </c>
      <c r="E13" s="45">
        <f>ROUND('стор. 6'!E13/'стор. 8'!E13*100,1)</f>
        <v>100.4</v>
      </c>
      <c r="F13" s="45">
        <f>ROUND('стор. 6'!F13/'стор. 8'!F13*100,1)</f>
        <v>101.2</v>
      </c>
      <c r="G13" s="45">
        <f>ROUND('стор. 6'!G13/'стор. 8'!G13*100,1)</f>
        <v>98.2</v>
      </c>
      <c r="H13" s="45">
        <f>ROUND('стор. 6'!H13/'стор. 8'!H13*100,1)</f>
        <v>105.5</v>
      </c>
      <c r="I13" s="45">
        <f>ROUND('стор. 6'!I13/'стор. 8'!I13*100,1)</f>
        <v>106.8</v>
      </c>
      <c r="J13" s="63">
        <f>ROUND('стор. 6'!J13/'стор. 8'!J13*100,1)</f>
        <v>102.1</v>
      </c>
      <c r="K13" s="3" t="s">
        <v>10</v>
      </c>
    </row>
    <row r="14" spans="1:20" ht="12" customHeight="1" x14ac:dyDescent="0.3">
      <c r="A14" s="47" t="s">
        <v>11</v>
      </c>
      <c r="B14" s="45">
        <f>ROUND('стор. 6'!B14/'стор. 8'!B14*100,1)</f>
        <v>105.9</v>
      </c>
      <c r="C14" s="45">
        <f>ROUND('стор. 6'!C14/'стор. 8'!C14*100,1)</f>
        <v>108.9</v>
      </c>
      <c r="D14" s="45">
        <f>ROUND('стор. 6'!D14/'стор. 8'!D14*100,1)</f>
        <v>97</v>
      </c>
      <c r="E14" s="45">
        <f>ROUND('стор. 6'!E14/'стор. 8'!E14*100,1)</f>
        <v>104</v>
      </c>
      <c r="F14" s="45">
        <f>ROUND('стор. 6'!F14/'стор. 8'!F14*100,1)</f>
        <v>104.6</v>
      </c>
      <c r="G14" s="45">
        <f>ROUND('стор. 6'!G14/'стор. 8'!G14*100,1)</f>
        <v>96.8</v>
      </c>
      <c r="H14" s="45">
        <f>ROUND('стор. 6'!H14/'стор. 8'!H14*100,1)</f>
        <v>108.2</v>
      </c>
      <c r="I14" s="45">
        <f>ROUND('стор. 6'!I14/'стор. 8'!I14*100,1)</f>
        <v>117.9</v>
      </c>
      <c r="J14" s="63">
        <f>ROUND('стор. 6'!J14/'стор. 8'!J14*100,1)</f>
        <v>97</v>
      </c>
      <c r="K14" s="4" t="s">
        <v>12</v>
      </c>
    </row>
    <row r="15" spans="1:20" ht="12" customHeight="1" x14ac:dyDescent="0.3">
      <c r="A15" s="47" t="s">
        <v>13</v>
      </c>
      <c r="B15" s="45">
        <f>ROUND('стор. 6'!B15/'стор. 8'!B15*100,1)</f>
        <v>101.5</v>
      </c>
      <c r="C15" s="45">
        <f>ROUND('стор. 6'!C15/'стор. 8'!C15*100,1)</f>
        <v>98.1</v>
      </c>
      <c r="D15" s="45">
        <f>ROUND('стор. 6'!D15/'стор. 8'!D15*100,1)</f>
        <v>106</v>
      </c>
      <c r="E15" s="45">
        <f>ROUND('стор. 6'!E15/'стор. 8'!E15*100,1)</f>
        <v>94.2</v>
      </c>
      <c r="F15" s="45">
        <f>ROUND('стор. 6'!F15/'стор. 8'!F15*100,1)</f>
        <v>95.2</v>
      </c>
      <c r="G15" s="45">
        <f>ROUND('стор. 6'!G15/'стор. 8'!G15*100,1)</f>
        <v>86.9</v>
      </c>
      <c r="H15" s="45">
        <f>ROUND('стор. 6'!H15/'стор. 8'!H15*100,1)</f>
        <v>102.4</v>
      </c>
      <c r="I15" s="45">
        <f>ROUND('стор. 6'!I15/'стор. 8'!I15*100,1)</f>
        <v>98.7</v>
      </c>
      <c r="J15" s="63">
        <f>ROUND('стор. 6'!J15/'стор. 8'!J15*100,1)</f>
        <v>106.6</v>
      </c>
      <c r="K15" s="3" t="s">
        <v>14</v>
      </c>
    </row>
    <row r="16" spans="1:20" ht="12" customHeight="1" x14ac:dyDescent="0.3">
      <c r="A16" s="47" t="s">
        <v>15</v>
      </c>
      <c r="B16" s="45">
        <f>ROUND('стор. 6'!B16/'стор. 8'!B16*100,1)</f>
        <v>96.8</v>
      </c>
      <c r="C16" s="45">
        <f>ROUND('стор. 6'!C16/'стор. 8'!C16*100,1)</f>
        <v>97.3</v>
      </c>
      <c r="D16" s="45">
        <f>ROUND('стор. 6'!D16/'стор. 8'!D16*100,1)</f>
        <v>94.3</v>
      </c>
      <c r="E16" s="45">
        <f>ROUND('стор. 6'!E16/'стор. 8'!E16*100,1)</f>
        <v>98.5</v>
      </c>
      <c r="F16" s="45">
        <f>ROUND('стор. 6'!F16/'стор. 8'!F16*100,1)</f>
        <v>99.8</v>
      </c>
      <c r="G16" s="45">
        <f>ROUND('стор. 6'!G16/'стор. 8'!G16*100,1)</f>
        <v>87.1</v>
      </c>
      <c r="H16" s="45">
        <f>ROUND('стор. 6'!H16/'стор. 8'!H16*100,1)</f>
        <v>94.1</v>
      </c>
      <c r="I16" s="45">
        <f>ROUND('стор. 6'!I16/'стор. 8'!I16*100,1)</f>
        <v>92.5</v>
      </c>
      <c r="J16" s="63">
        <f>ROUND('стор. 6'!J16/'стор. 8'!J16*100,1)</f>
        <v>99.2</v>
      </c>
      <c r="K16" s="3" t="s">
        <v>16</v>
      </c>
    </row>
    <row r="17" spans="1:11" ht="12" customHeight="1" x14ac:dyDescent="0.3">
      <c r="A17" s="47" t="s">
        <v>17</v>
      </c>
      <c r="B17" s="45">
        <f>ROUND('стор. 6'!B17/'стор. 8'!B17*100,1)</f>
        <v>104.1</v>
      </c>
      <c r="C17" s="45">
        <f>ROUND('стор. 6'!C17/'стор. 8'!C17*100,1)</f>
        <v>107.8</v>
      </c>
      <c r="D17" s="45">
        <f>ROUND('стор. 6'!D17/'стор. 8'!D17*100,1)</f>
        <v>99</v>
      </c>
      <c r="E17" s="45">
        <f>ROUND('стор. 6'!E17/'стор. 8'!E17*100,1)</f>
        <v>110.9</v>
      </c>
      <c r="F17" s="45">
        <f>ROUND('стор. 6'!F17/'стор. 8'!F17*100,1)</f>
        <v>118.3</v>
      </c>
      <c r="G17" s="45">
        <f>ROUND('стор. 6'!G17/'стор. 8'!G17*100,1)</f>
        <v>96.3</v>
      </c>
      <c r="H17" s="45">
        <f>ROUND('стор. 6'!H17/'стор. 8'!H17*100,1)</f>
        <v>100.1</v>
      </c>
      <c r="I17" s="45">
        <f>ROUND('стор. 6'!I17/'стор. 8'!I17*100,1)</f>
        <v>100.1</v>
      </c>
      <c r="J17" s="63">
        <f>ROUND('стор. 6'!J17/'стор. 8'!J17*100,1)</f>
        <v>100.2</v>
      </c>
      <c r="K17" s="3" t="s">
        <v>18</v>
      </c>
    </row>
    <row r="18" spans="1:11" ht="12" customHeight="1" x14ac:dyDescent="0.3">
      <c r="A18" s="47" t="s">
        <v>19</v>
      </c>
      <c r="B18" s="45">
        <f>ROUND('стор. 6'!B18/'стор. 8'!B18*100,1)</f>
        <v>95.8</v>
      </c>
      <c r="C18" s="45">
        <f>ROUND('стор. 6'!C18/'стор. 8'!C18*100,1)</f>
        <v>89.4</v>
      </c>
      <c r="D18" s="45">
        <f>ROUND('стор. 6'!D18/'стор. 8'!D18*100,1)</f>
        <v>111</v>
      </c>
      <c r="E18" s="45">
        <f>ROUND('стор. 6'!E18/'стор. 8'!E18*100,1)</f>
        <v>93.6</v>
      </c>
      <c r="F18" s="45">
        <f>ROUND('стор. 6'!F18/'стор. 8'!F18*100,1)</f>
        <v>86.4</v>
      </c>
      <c r="G18" s="45">
        <f>ROUND('стор. 6'!G18/'стор. 8'!G18*100,1)</f>
        <v>110.4</v>
      </c>
      <c r="H18" s="45">
        <f>ROUND('стор. 6'!H18/'стор. 8'!H18*100,1)</f>
        <v>101.4</v>
      </c>
      <c r="I18" s="45">
        <f>ROUND('стор. 6'!I18/'стор. 8'!I18*100,1)</f>
        <v>97</v>
      </c>
      <c r="J18" s="63">
        <f>ROUND('стор. 6'!J18/'стор. 8'!J18*100,1)</f>
        <v>112.6</v>
      </c>
      <c r="K18" s="3" t="s">
        <v>20</v>
      </c>
    </row>
    <row r="19" spans="1:11" ht="12" customHeight="1" x14ac:dyDescent="0.3">
      <c r="A19" s="47" t="s">
        <v>21</v>
      </c>
      <c r="B19" s="45">
        <f>ROUND('стор. 6'!B19/'стор. 8'!B19*100,1)</f>
        <v>86.2</v>
      </c>
      <c r="C19" s="45">
        <f>ROUND('стор. 6'!C19/'стор. 8'!C19*100,1)</f>
        <v>84.4</v>
      </c>
      <c r="D19" s="45">
        <f>ROUND('стор. 6'!D19/'стор. 8'!D19*100,1)</f>
        <v>99.3</v>
      </c>
      <c r="E19" s="45">
        <f>ROUND('стор. 6'!E19/'стор. 8'!E19*100,1)</f>
        <v>80.7</v>
      </c>
      <c r="F19" s="45">
        <f>ROUND('стор. 6'!F19/'стор. 8'!F19*100,1)</f>
        <v>80.099999999999994</v>
      </c>
      <c r="G19" s="45">
        <f>ROUND('стор. 6'!G19/'стор. 8'!G19*100,1)</f>
        <v>93.3</v>
      </c>
      <c r="H19" s="45">
        <f>ROUND('стор. 6'!H19/'стор. 8'!H19*100,1)</f>
        <v>97.4</v>
      </c>
      <c r="I19" s="45">
        <f>ROUND('стор. 6'!I19/'стор. 8'!I19*100,1)</f>
        <v>96</v>
      </c>
      <c r="J19" s="63">
        <f>ROUND('стор. 6'!J19/'стор. 8'!J19*100,1)</f>
        <v>101</v>
      </c>
      <c r="K19" s="3" t="s">
        <v>22</v>
      </c>
    </row>
    <row r="20" spans="1:11" ht="12" customHeight="1" x14ac:dyDescent="0.3">
      <c r="A20" s="47" t="s">
        <v>23</v>
      </c>
      <c r="B20" s="45">
        <f>ROUND('стор. 6'!B20/'стор. 8'!B20*100,1)</f>
        <v>94.1</v>
      </c>
      <c r="C20" s="45">
        <f>ROUND('стор. 6'!C20/'стор. 8'!C20*100,1)</f>
        <v>95.5</v>
      </c>
      <c r="D20" s="45">
        <f>ROUND('стор. 6'!D20/'стор. 8'!D20*100,1)</f>
        <v>83.3</v>
      </c>
      <c r="E20" s="45">
        <f>ROUND('стор. 6'!E20/'стор. 8'!E20*100,1)</f>
        <v>94.4</v>
      </c>
      <c r="F20" s="45">
        <f>ROUND('стор. 6'!F20/'стор. 8'!F20*100,1)</f>
        <v>94.8</v>
      </c>
      <c r="G20" s="45">
        <f>ROUND('стор. 6'!G20/'стор. 8'!G20*100,1)</f>
        <v>83.6</v>
      </c>
      <c r="H20" s="45">
        <f>ROUND('стор. 6'!H20/'стор. 8'!H20*100,1)</f>
        <v>93.5</v>
      </c>
      <c r="I20" s="45">
        <f>ROUND('стор. 6'!I20/'стор. 8'!I20*100,1)</f>
        <v>97.7</v>
      </c>
      <c r="J20" s="63">
        <f>ROUND('стор. 6'!J20/'стор. 8'!J20*100,1)</f>
        <v>83.2</v>
      </c>
      <c r="K20" s="3" t="s">
        <v>24</v>
      </c>
    </row>
    <row r="21" spans="1:11" ht="12" customHeight="1" x14ac:dyDescent="0.3">
      <c r="A21" s="47" t="s">
        <v>25</v>
      </c>
      <c r="B21" s="45">
        <f>ROUND('стор. 6'!B21/'стор. 8'!B21*100,1)</f>
        <v>106.2</v>
      </c>
      <c r="C21" s="45">
        <f>ROUND('стор. 6'!C21/'стор. 8'!C21*100,1)</f>
        <v>107.7</v>
      </c>
      <c r="D21" s="45">
        <f>ROUND('стор. 6'!D21/'стор. 8'!D21*100,1)</f>
        <v>103.2</v>
      </c>
      <c r="E21" s="45">
        <f>ROUND('стор. 6'!E21/'стор. 8'!E21*100,1)</f>
        <v>113.7</v>
      </c>
      <c r="F21" s="45">
        <f>ROUND('стор. 6'!F21/'стор. 8'!F21*100,1)</f>
        <v>113.7</v>
      </c>
      <c r="G21" s="45">
        <f>ROUND('стор. 6'!G21/'стор. 8'!G21*100,1)</f>
        <v>113.8</v>
      </c>
      <c r="H21" s="45">
        <f>ROUND('стор. 6'!H21/'стор. 8'!H21*100,1)</f>
        <v>100.5</v>
      </c>
      <c r="I21" s="45">
        <f>ROUND('стор. 6'!I21/'стор. 8'!I21*100,1)</f>
        <v>101.8</v>
      </c>
      <c r="J21" s="63">
        <f>ROUND('стор. 6'!J21/'стор. 8'!J21*100,1)</f>
        <v>98.5</v>
      </c>
      <c r="K21" s="3" t="s">
        <v>26</v>
      </c>
    </row>
    <row r="22" spans="1:11" ht="12" customHeight="1" x14ac:dyDescent="0.3">
      <c r="A22" s="47" t="s">
        <v>27</v>
      </c>
      <c r="B22" s="45">
        <f>ROUND('стор. 6'!B22/'стор. 8'!B22*100,1)</f>
        <v>91</v>
      </c>
      <c r="C22" s="45">
        <f>ROUND('стор. 6'!C22/'стор. 8'!C22*100,1)</f>
        <v>89.8</v>
      </c>
      <c r="D22" s="45">
        <f>ROUND('стор. 6'!D22/'стор. 8'!D22*100,1)</f>
        <v>99.6</v>
      </c>
      <c r="E22" s="45">
        <f>ROUND('стор. 6'!E22/'стор. 8'!E22*100,1)</f>
        <v>89.6</v>
      </c>
      <c r="F22" s="45">
        <f>ROUND('стор. 6'!F22/'стор. 8'!F22*100,1)</f>
        <v>89.4</v>
      </c>
      <c r="G22" s="45">
        <f>ROUND('стор. 6'!G22/'стор. 8'!G22*100,1)</f>
        <v>94.8</v>
      </c>
      <c r="H22" s="45">
        <f>ROUND('стор. 6'!H22/'стор. 8'!H22*100,1)</f>
        <v>93.3</v>
      </c>
      <c r="I22" s="45">
        <f>ROUND('стор. 6'!I22/'стор. 8'!I22*100,1)</f>
        <v>90.5</v>
      </c>
      <c r="J22" s="63">
        <f>ROUND('стор. 6'!J22/'стор. 8'!J22*100,1)</f>
        <v>100.5</v>
      </c>
      <c r="K22" s="3" t="s">
        <v>28</v>
      </c>
    </row>
    <row r="23" spans="1:11" ht="12" customHeight="1" x14ac:dyDescent="0.3">
      <c r="A23" s="47" t="s">
        <v>29</v>
      </c>
      <c r="B23" s="45">
        <f>ROUND('стор. 6'!B23/'стор. 8'!B23*100,1)</f>
        <v>99.5</v>
      </c>
      <c r="C23" s="45">
        <f>ROUND('стор. 6'!C23/'стор. 8'!C23*100,1)</f>
        <v>99.8</v>
      </c>
      <c r="D23" s="45">
        <f>ROUND('стор. 6'!D23/'стор. 8'!D23*100,1)</f>
        <v>97.3</v>
      </c>
      <c r="E23" s="45">
        <f>ROUND('стор. 6'!E23/'стор. 8'!E23*100,1)</f>
        <v>102.3</v>
      </c>
      <c r="F23" s="45">
        <f>ROUND('стор. 6'!F23/'стор. 8'!F23*100,1)</f>
        <v>102.4</v>
      </c>
      <c r="G23" s="45">
        <f>ROUND('стор. 6'!G23/'стор. 8'!G23*100,1)</f>
        <v>97.3</v>
      </c>
      <c r="H23" s="45">
        <f>ROUND('стор. 6'!H23/'стор. 8'!H23*100,1)</f>
        <v>94.6</v>
      </c>
      <c r="I23" s="45">
        <f>ROUND('стор. 6'!I23/'стор. 8'!I23*100,1)</f>
        <v>93.6</v>
      </c>
      <c r="J23" s="63">
        <f>ROUND('стор. 6'!J23/'стор. 8'!J23*100,1)</f>
        <v>97.3</v>
      </c>
      <c r="K23" s="3" t="s">
        <v>30</v>
      </c>
    </row>
    <row r="24" spans="1:11" ht="12" customHeight="1" x14ac:dyDescent="0.3">
      <c r="A24" s="47" t="s">
        <v>31</v>
      </c>
      <c r="B24" s="45">
        <f>ROUND('стор. 6'!B24/'стор. 8'!B24*100,1)</f>
        <v>83.3</v>
      </c>
      <c r="C24" s="45">
        <f>ROUND('стор. 6'!C24/'стор. 8'!C24*100,1)</f>
        <v>80.400000000000006</v>
      </c>
      <c r="D24" s="45">
        <f>ROUND('стор. 6'!D24/'стор. 8'!D24*100,1)</f>
        <v>97.7</v>
      </c>
      <c r="E24" s="45">
        <f>ROUND('стор. 6'!E24/'стор. 8'!E24*100,1)</f>
        <v>78.900000000000006</v>
      </c>
      <c r="F24" s="45">
        <f>ROUND('стор. 6'!F24/'стор. 8'!F24*100,1)</f>
        <v>76.2</v>
      </c>
      <c r="G24" s="45">
        <f>ROUND('стор. 6'!G24/'стор. 8'!G24*100,1)</f>
        <v>95.5</v>
      </c>
      <c r="H24" s="45">
        <f>ROUND('стор. 6'!H24/'стор. 8'!H24*100,1)</f>
        <v>94.6</v>
      </c>
      <c r="I24" s="45">
        <f>ROUND('стор. 6'!I24/'стор. 8'!I24*100,1)</f>
        <v>92.5</v>
      </c>
      <c r="J24" s="63">
        <f>ROUND('стор. 6'!J24/'стор. 8'!J24*100,1)</f>
        <v>101.1</v>
      </c>
      <c r="K24" s="3" t="s">
        <v>32</v>
      </c>
    </row>
    <row r="25" spans="1:11" ht="12" customHeight="1" x14ac:dyDescent="0.3">
      <c r="A25" s="47" t="s">
        <v>33</v>
      </c>
      <c r="B25" s="45">
        <f>ROUND('стор. 6'!B25/'стор. 8'!B25*100,1)</f>
        <v>105.1</v>
      </c>
      <c r="C25" s="45">
        <f>ROUND('стор. 6'!C25/'стор. 8'!C25*100,1)</f>
        <v>107.1</v>
      </c>
      <c r="D25" s="45">
        <f>ROUND('стор. 6'!D25/'стор. 8'!D25*100,1)</f>
        <v>100.2</v>
      </c>
      <c r="E25" s="45">
        <f>ROUND('стор. 6'!E25/'стор. 8'!E25*100,1)</f>
        <v>107.2</v>
      </c>
      <c r="F25" s="45">
        <f>ROUND('стор. 6'!F25/'стор. 8'!F25*100,1)</f>
        <v>106.9</v>
      </c>
      <c r="G25" s="45">
        <f>ROUND('стор. 6'!G25/'стор. 8'!G25*100,1)</f>
        <v>109</v>
      </c>
      <c r="H25" s="45">
        <f>ROUND('стор. 6'!H25/'стор. 8'!H25*100,1)</f>
        <v>103.6</v>
      </c>
      <c r="I25" s="45">
        <f>ROUND('стор. 6'!I25/'стор. 8'!I25*100,1)</f>
        <v>107.2</v>
      </c>
      <c r="J25" s="63">
        <f>ROUND('стор. 6'!J25/'стор. 8'!J25*100,1)</f>
        <v>97.4</v>
      </c>
      <c r="K25" s="3" t="s">
        <v>34</v>
      </c>
    </row>
    <row r="26" spans="1:11" ht="12" customHeight="1" x14ac:dyDescent="0.3">
      <c r="A26" s="47" t="s">
        <v>35</v>
      </c>
      <c r="B26" s="45">
        <f>ROUND('стор. 6'!B26/'стор. 8'!B26*100,1)</f>
        <v>100.1</v>
      </c>
      <c r="C26" s="45">
        <f>ROUND('стор. 6'!C26/'стор. 8'!C26*100,1)</f>
        <v>100.5</v>
      </c>
      <c r="D26" s="45">
        <f>ROUND('стор. 6'!D26/'стор. 8'!D26*100,1)</f>
        <v>97.9</v>
      </c>
      <c r="E26" s="45">
        <f>ROUND('стор. 6'!E26/'стор. 8'!E26*100,1)</f>
        <v>100.1</v>
      </c>
      <c r="F26" s="45">
        <f>ROUND('стор. 6'!F26/'стор. 8'!F26*100,1)</f>
        <v>100.2</v>
      </c>
      <c r="G26" s="45">
        <f>ROUND('стор. 6'!G26/'стор. 8'!G26*100,1)</f>
        <v>98.5</v>
      </c>
      <c r="H26" s="45">
        <f>ROUND('стор. 6'!H26/'стор. 8'!H26*100,1)</f>
        <v>100.2</v>
      </c>
      <c r="I26" s="45">
        <f>ROUND('стор. 6'!I26/'стор. 8'!I26*100,1)</f>
        <v>101.9</v>
      </c>
      <c r="J26" s="63">
        <f>ROUND('стор. 6'!J26/'стор. 8'!J26*100,1)</f>
        <v>97.4</v>
      </c>
      <c r="K26" s="3" t="s">
        <v>36</v>
      </c>
    </row>
    <row r="27" spans="1:11" ht="12" customHeight="1" x14ac:dyDescent="0.3">
      <c r="A27" s="47" t="s">
        <v>37</v>
      </c>
      <c r="B27" s="45">
        <f>ROUND('стор. 6'!B27/'стор. 8'!B27*100,1)</f>
        <v>111.2</v>
      </c>
      <c r="C27" s="45">
        <f>ROUND('стор. 6'!C27/'стор. 8'!C27*100,1)</f>
        <v>114.9</v>
      </c>
      <c r="D27" s="45">
        <f>ROUND('стор. 6'!D27/'стор. 8'!D27*100,1)</f>
        <v>97.4</v>
      </c>
      <c r="E27" s="45">
        <f>ROUND('стор. 6'!E27/'стор. 8'!E27*100,1)</f>
        <v>119</v>
      </c>
      <c r="F27" s="45">
        <f>ROUND('стор. 6'!F27/'стор. 8'!F27*100,1)</f>
        <v>121.2</v>
      </c>
      <c r="G27" s="45">
        <f>ROUND('стор. 6'!G27/'стор. 8'!G27*100,1)</f>
        <v>100.8</v>
      </c>
      <c r="H27" s="45">
        <f>ROUND('стор. 6'!H27/'стор. 8'!H27*100,1)</f>
        <v>99.6</v>
      </c>
      <c r="I27" s="45">
        <f>ROUND('стор. 6'!I27/'стор. 8'!I27*100,1)</f>
        <v>101.7</v>
      </c>
      <c r="J27" s="63">
        <f>ROUND('стор. 6'!J27/'стор. 8'!J27*100,1)</f>
        <v>95.8</v>
      </c>
      <c r="K27" s="3" t="s">
        <v>38</v>
      </c>
    </row>
    <row r="28" spans="1:11" ht="12" customHeight="1" x14ac:dyDescent="0.3">
      <c r="A28" s="47" t="s">
        <v>39</v>
      </c>
      <c r="B28" s="45">
        <f>ROUND('стор. 6'!B28/'стор. 8'!B28*100,1)</f>
        <v>90.2</v>
      </c>
      <c r="C28" s="45">
        <f>ROUND('стор. 6'!C28/'стор. 8'!C28*100,1)</f>
        <v>89.7</v>
      </c>
      <c r="D28" s="45">
        <f>ROUND('стор. 6'!D28/'стор. 8'!D28*100,1)</f>
        <v>92.6</v>
      </c>
      <c r="E28" s="45">
        <f>ROUND('стор. 6'!E28/'стор. 8'!E28*100,1)</f>
        <v>86.9</v>
      </c>
      <c r="F28" s="45">
        <f>ROUND('стор. 6'!F28/'стор. 8'!F28*100,1)</f>
        <v>87.1</v>
      </c>
      <c r="G28" s="45">
        <f>ROUND('стор. 6'!G28/'стор. 8'!G28*100,1)</f>
        <v>85.6</v>
      </c>
      <c r="H28" s="45">
        <f>ROUND('стор. 6'!H28/'стор. 8'!H28*100,1)</f>
        <v>95.7</v>
      </c>
      <c r="I28" s="45">
        <f>ROUND('стор. 6'!I28/'стор. 8'!I28*100,1)</f>
        <v>94.9</v>
      </c>
      <c r="J28" s="63">
        <f>ROUND('стор. 6'!J28/'стор. 8'!J28*100,1)</f>
        <v>98.3</v>
      </c>
      <c r="K28" s="3" t="s">
        <v>40</v>
      </c>
    </row>
    <row r="29" spans="1:11" ht="12" customHeight="1" x14ac:dyDescent="0.3">
      <c r="A29" s="47" t="s">
        <v>41</v>
      </c>
      <c r="B29" s="45">
        <f>ROUND('стор. 6'!B29/'стор. 8'!B29*100,1)</f>
        <v>99.7</v>
      </c>
      <c r="C29" s="45">
        <f>ROUND('стор. 6'!C29/'стор. 8'!C29*100,1)</f>
        <v>100.1</v>
      </c>
      <c r="D29" s="45">
        <f>ROUND('стор. 6'!D29/'стор. 8'!D29*100,1)</f>
        <v>97.4</v>
      </c>
      <c r="E29" s="45">
        <f>ROUND('стор. 6'!E29/'стор. 8'!E29*100,1)</f>
        <v>101.4</v>
      </c>
      <c r="F29" s="45">
        <f>ROUND('стор. 6'!F29/'стор. 8'!F29*100,1)</f>
        <v>101.6</v>
      </c>
      <c r="G29" s="45">
        <f>ROUND('стор. 6'!G29/'стор. 8'!G29*100,1)</f>
        <v>99.1</v>
      </c>
      <c r="H29" s="45">
        <f>ROUND('стор. 6'!H29/'стор. 8'!H29*100,1)</f>
        <v>97.4</v>
      </c>
      <c r="I29" s="45">
        <f>ROUND('стор. 6'!I29/'стор. 8'!I29*100,1)</f>
        <v>97.8</v>
      </c>
      <c r="J29" s="63">
        <f>ROUND('стор. 6'!J29/'стор. 8'!J29*100,1)</f>
        <v>96.4</v>
      </c>
      <c r="K29" s="3" t="s">
        <v>42</v>
      </c>
    </row>
    <row r="30" spans="1:11" ht="12" customHeight="1" x14ac:dyDescent="0.3">
      <c r="A30" s="47" t="s">
        <v>43</v>
      </c>
      <c r="B30" s="45">
        <f>ROUND('стор. 6'!B30/'стор. 8'!B30*100,1)</f>
        <v>112.1</v>
      </c>
      <c r="C30" s="45">
        <f>ROUND('стор. 6'!C30/'стор. 8'!C30*100,1)</f>
        <v>112.6</v>
      </c>
      <c r="D30" s="45">
        <f>ROUND('стор. 6'!D30/'стор. 8'!D30*100,1)</f>
        <v>110.1</v>
      </c>
      <c r="E30" s="45">
        <f>ROUND('стор. 6'!E30/'стор. 8'!E30*100,1)</f>
        <v>114</v>
      </c>
      <c r="F30" s="45">
        <f>ROUND('стор. 6'!F30/'стор. 8'!F30*100,1)</f>
        <v>114.7</v>
      </c>
      <c r="G30" s="45">
        <f>ROUND('стор. 6'!G30/'стор. 8'!G30*100,1)</f>
        <v>109</v>
      </c>
      <c r="H30" s="45">
        <f>ROUND('стор. 6'!H30/'стор. 8'!H30*100,1)</f>
        <v>108.1</v>
      </c>
      <c r="I30" s="45">
        <f>ROUND('стор. 6'!I30/'стор. 8'!I30*100,1)</f>
        <v>106.6</v>
      </c>
      <c r="J30" s="63">
        <f>ROUND('стор. 6'!J30/'стор. 8'!J30*100,1)</f>
        <v>111</v>
      </c>
      <c r="K30" s="3" t="s">
        <v>44</v>
      </c>
    </row>
    <row r="31" spans="1:11" ht="12" customHeight="1" x14ac:dyDescent="0.3">
      <c r="A31" s="47" t="s">
        <v>45</v>
      </c>
      <c r="B31" s="45">
        <f>ROUND('стор. 6'!B31/'стор. 8'!B31*100,1)</f>
        <v>88.6</v>
      </c>
      <c r="C31" s="45">
        <f>ROUND('стор. 6'!C31/'стор. 8'!C31*100,1)</f>
        <v>83.4</v>
      </c>
      <c r="D31" s="45">
        <f>ROUND('стор. 6'!D31/'стор. 8'!D31*100,1)</f>
        <v>99.3</v>
      </c>
      <c r="E31" s="45">
        <f>ROUND('стор. 6'!E31/'стор. 8'!E31*100,1)</f>
        <v>88.1</v>
      </c>
      <c r="F31" s="45">
        <f>ROUND('стор. 6'!F31/'стор. 8'!F31*100,1)</f>
        <v>82.2</v>
      </c>
      <c r="G31" s="45">
        <f>ROUND('стор. 6'!G31/'стор. 8'!G31*100,1)</f>
        <v>99.8</v>
      </c>
      <c r="H31" s="45">
        <f>ROUND('стор. 6'!H31/'стор. 8'!H31*100,1)</f>
        <v>90.4</v>
      </c>
      <c r="I31" s="45">
        <f>ROUND('стор. 6'!I31/'стор. 8'!I31*100,1)</f>
        <v>87.5</v>
      </c>
      <c r="J31" s="63">
        <f>ROUND('стор. 6'!J31/'стор. 8'!J31*100,1)</f>
        <v>97.1</v>
      </c>
      <c r="K31" s="3" t="s">
        <v>46</v>
      </c>
    </row>
    <row r="32" spans="1:11" ht="12" customHeight="1" x14ac:dyDescent="0.3">
      <c r="A32" s="47" t="s">
        <v>47</v>
      </c>
      <c r="B32" s="45">
        <f>ROUND('стор. 6'!B32/'стор. 8'!B32*100,1)</f>
        <v>105.4</v>
      </c>
      <c r="C32" s="45">
        <f>ROUND('стор. 6'!C32/'стор. 8'!C32*100,1)</f>
        <v>109.1</v>
      </c>
      <c r="D32" s="45">
        <f>ROUND('стор. 6'!D32/'стор. 8'!D32*100,1)</f>
        <v>97.8</v>
      </c>
      <c r="E32" s="45">
        <f>ROUND('стор. 6'!E32/'стор. 8'!E32*100,1)</f>
        <v>115.5</v>
      </c>
      <c r="F32" s="45">
        <f>ROUND('стор. 6'!F32/'стор. 8'!F32*100,1)</f>
        <v>123.7</v>
      </c>
      <c r="G32" s="45">
        <f>ROUND('стор. 6'!G32/'стор. 8'!G32*100,1)</f>
        <v>92.8</v>
      </c>
      <c r="H32" s="45">
        <f>ROUND('стор. 6'!H32/'стор. 8'!H32*100,1)</f>
        <v>101.9</v>
      </c>
      <c r="I32" s="45">
        <f>ROUND('стор. 6'!I32/'стор. 8'!I32*100,1)</f>
        <v>103.3</v>
      </c>
      <c r="J32" s="63">
        <f>ROUND('стор. 6'!J32/'стор. 8'!J32*100,1)</f>
        <v>99.2</v>
      </c>
      <c r="K32" s="3" t="s">
        <v>48</v>
      </c>
    </row>
    <row r="33" spans="1:11" ht="12" customHeight="1" x14ac:dyDescent="0.3">
      <c r="A33" s="51" t="s">
        <v>49</v>
      </c>
      <c r="B33" s="52">
        <f>ROUND('стор. 6'!B33/'стор. 8'!B33*100,1)</f>
        <v>105.4</v>
      </c>
      <c r="C33" s="52">
        <f>ROUND('стор. 6'!C33/'стор. 8'!C33*100,1)</f>
        <v>106.7</v>
      </c>
      <c r="D33" s="52">
        <f>ROUND('стор. 6'!D33/'стор. 8'!D33*100,1)</f>
        <v>98.2</v>
      </c>
      <c r="E33" s="52">
        <f>ROUND('стор. 6'!E33/'стор. 8'!E33*100,1)</f>
        <v>105.4</v>
      </c>
      <c r="F33" s="52">
        <f>ROUND('стор. 6'!F33/'стор. 8'!F33*100,1)</f>
        <v>105.9</v>
      </c>
      <c r="G33" s="52">
        <f>ROUND('стор. 6'!G33/'стор. 8'!G33*100,1)</f>
        <v>100.1</v>
      </c>
      <c r="H33" s="52">
        <f>ROUND('стор. 6'!H33/'стор. 8'!H33*100,1)</f>
        <v>105.4</v>
      </c>
      <c r="I33" s="52">
        <f>ROUND('стор. 6'!I33/'стор. 8'!I33*100,1)</f>
        <v>110.5</v>
      </c>
      <c r="J33" s="64">
        <f>ROUND('стор. 6'!J33/'стор. 8'!J33*100,1)</f>
        <v>96.8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F17" sqref="F17"/>
    </sheetView>
  </sheetViews>
  <sheetFormatPr defaultRowHeight="14.4" x14ac:dyDescent="0.3"/>
  <cols>
    <col min="1" max="1" width="18.109375" customWidth="1"/>
    <col min="2" max="2" width="14" customWidth="1"/>
    <col min="3" max="4" width="14.77734375" customWidth="1"/>
    <col min="5" max="5" width="14" customWidth="1"/>
    <col min="6" max="7" width="14.6640625" customWidth="1"/>
    <col min="8" max="8" width="14" customWidth="1"/>
    <col min="9" max="9" width="14.44140625" customWidth="1"/>
    <col min="10" max="10" width="14.6640625" customWidth="1"/>
    <col min="11" max="11" width="16.77734375" customWidth="1"/>
  </cols>
  <sheetData>
    <row r="1" spans="1:20" ht="15.6" x14ac:dyDescent="0.3">
      <c r="A1" s="82" t="s">
        <v>115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80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135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136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 t="shared" ref="B9:E9" si="0">SUM(B10:B33)</f>
        <v>634433.1</v>
      </c>
      <c r="C9" s="9">
        <f t="shared" si="0"/>
        <v>494461.9</v>
      </c>
      <c r="D9" s="9">
        <f t="shared" si="0"/>
        <v>139971.19999999998</v>
      </c>
      <c r="E9" s="9">
        <f t="shared" si="0"/>
        <v>403244.7</v>
      </c>
      <c r="F9" s="9">
        <f>SUM(F10:F33)</f>
        <v>336588.1</v>
      </c>
      <c r="G9" s="9">
        <f t="shared" ref="G9:J9" si="1">SUM(G10:G33)</f>
        <v>66656.599999999991</v>
      </c>
      <c r="H9" s="9">
        <f t="shared" si="1"/>
        <v>231188.40000000002</v>
      </c>
      <c r="I9" s="9">
        <f t="shared" si="1"/>
        <v>157873.80000000002</v>
      </c>
      <c r="J9" s="62">
        <f t="shared" si="1"/>
        <v>73314.600000000006</v>
      </c>
      <c r="K9" s="2" t="s">
        <v>2</v>
      </c>
    </row>
    <row r="10" spans="1:20" ht="12" customHeight="1" x14ac:dyDescent="0.3">
      <c r="A10" s="47" t="s">
        <v>3</v>
      </c>
      <c r="B10" s="10">
        <f>C10+D10</f>
        <v>53296.2</v>
      </c>
      <c r="C10" s="10">
        <f>F10+I10</f>
        <v>38763</v>
      </c>
      <c r="D10" s="33">
        <f>G10+J10</f>
        <v>14533.2</v>
      </c>
      <c r="E10" s="7">
        <f>F10+G10</f>
        <v>37428.300000000003</v>
      </c>
      <c r="F10" s="7">
        <v>28052.7</v>
      </c>
      <c r="G10" s="33">
        <v>9375.6</v>
      </c>
      <c r="H10" s="10">
        <f>I10+J10</f>
        <v>15867.9</v>
      </c>
      <c r="I10" s="10">
        <v>10710.3</v>
      </c>
      <c r="J10" s="65">
        <v>5157.6000000000004</v>
      </c>
      <c r="K10" s="3" t="s">
        <v>4</v>
      </c>
    </row>
    <row r="11" spans="1:20" ht="12" customHeight="1" x14ac:dyDescent="0.3">
      <c r="A11" s="47" t="s">
        <v>5</v>
      </c>
      <c r="B11" s="10">
        <f t="shared" ref="B11:B33" si="2">C11+D11</f>
        <v>15093.5</v>
      </c>
      <c r="C11" s="10">
        <f t="shared" ref="C11:D33" si="3">F11+I11</f>
        <v>9540.1</v>
      </c>
      <c r="D11" s="33">
        <f t="shared" si="3"/>
        <v>5553.4</v>
      </c>
      <c r="E11" s="7">
        <f t="shared" ref="E11:E33" si="4">F11+G11</f>
        <v>6849.8</v>
      </c>
      <c r="F11" s="7">
        <v>4265.3</v>
      </c>
      <c r="G11" s="33">
        <v>2584.5</v>
      </c>
      <c r="H11" s="10">
        <f t="shared" ref="H11:H33" si="5">I11+J11</f>
        <v>8243.7000000000007</v>
      </c>
      <c r="I11" s="10">
        <v>5274.8</v>
      </c>
      <c r="J11" s="65">
        <v>2968.9</v>
      </c>
      <c r="K11" s="3" t="s">
        <v>6</v>
      </c>
    </row>
    <row r="12" spans="1:20" ht="12" customHeight="1" x14ac:dyDescent="0.3">
      <c r="A12" s="47" t="s">
        <v>7</v>
      </c>
      <c r="B12" s="10">
        <f t="shared" si="2"/>
        <v>37390.800000000003</v>
      </c>
      <c r="C12" s="10">
        <f t="shared" si="3"/>
        <v>27895.800000000003</v>
      </c>
      <c r="D12" s="33">
        <f t="shared" si="3"/>
        <v>9495</v>
      </c>
      <c r="E12" s="7">
        <f t="shared" si="4"/>
        <v>24420.7</v>
      </c>
      <c r="F12" s="7">
        <v>17598.7</v>
      </c>
      <c r="G12" s="33">
        <v>6822</v>
      </c>
      <c r="H12" s="10">
        <f t="shared" si="5"/>
        <v>12970.1</v>
      </c>
      <c r="I12" s="10">
        <v>10297.1</v>
      </c>
      <c r="J12" s="65">
        <v>2673</v>
      </c>
      <c r="K12" s="3" t="s">
        <v>8</v>
      </c>
    </row>
    <row r="13" spans="1:20" ht="12" customHeight="1" x14ac:dyDescent="0.3">
      <c r="A13" s="47" t="s">
        <v>9</v>
      </c>
      <c r="B13" s="10">
        <f t="shared" si="2"/>
        <v>18006.099999999999</v>
      </c>
      <c r="C13" s="10">
        <f t="shared" si="3"/>
        <v>13248</v>
      </c>
      <c r="D13" s="33">
        <f t="shared" si="3"/>
        <v>4758.1000000000004</v>
      </c>
      <c r="E13" s="7">
        <f t="shared" si="4"/>
        <v>11302.300000000001</v>
      </c>
      <c r="F13" s="7">
        <v>8468.7000000000007</v>
      </c>
      <c r="G13" s="33">
        <v>2833.6</v>
      </c>
      <c r="H13" s="10">
        <f t="shared" si="5"/>
        <v>6703.8</v>
      </c>
      <c r="I13" s="10">
        <v>4779.3</v>
      </c>
      <c r="J13" s="65">
        <v>1924.5</v>
      </c>
      <c r="K13" s="3" t="s">
        <v>10</v>
      </c>
    </row>
    <row r="14" spans="1:20" ht="12" customHeight="1" x14ac:dyDescent="0.3">
      <c r="A14" s="47" t="s">
        <v>11</v>
      </c>
      <c r="B14" s="10">
        <f t="shared" si="2"/>
        <v>22902.6</v>
      </c>
      <c r="C14" s="10">
        <f t="shared" si="3"/>
        <v>17178.3</v>
      </c>
      <c r="D14" s="33">
        <f t="shared" si="3"/>
        <v>5724.3</v>
      </c>
      <c r="E14" s="7">
        <f t="shared" si="4"/>
        <v>12611.1</v>
      </c>
      <c r="F14" s="7">
        <v>11667.9</v>
      </c>
      <c r="G14" s="33">
        <v>943.2</v>
      </c>
      <c r="H14" s="10">
        <f t="shared" si="5"/>
        <v>10291.5</v>
      </c>
      <c r="I14" s="10">
        <v>5510.4</v>
      </c>
      <c r="J14" s="65">
        <v>4781.1000000000004</v>
      </c>
      <c r="K14" s="4" t="s">
        <v>12</v>
      </c>
    </row>
    <row r="15" spans="1:20" ht="12" customHeight="1" x14ac:dyDescent="0.3">
      <c r="A15" s="47" t="s">
        <v>13</v>
      </c>
      <c r="B15" s="10">
        <f t="shared" si="2"/>
        <v>8092.4</v>
      </c>
      <c r="C15" s="10">
        <f t="shared" si="3"/>
        <v>4613.8</v>
      </c>
      <c r="D15" s="33">
        <f t="shared" si="3"/>
        <v>3478.6</v>
      </c>
      <c r="E15" s="7">
        <f t="shared" si="4"/>
        <v>915</v>
      </c>
      <c r="F15" s="7">
        <v>799.3</v>
      </c>
      <c r="G15" s="33">
        <v>115.7</v>
      </c>
      <c r="H15" s="10">
        <f t="shared" si="5"/>
        <v>7177.4</v>
      </c>
      <c r="I15" s="10">
        <v>3814.5</v>
      </c>
      <c r="J15" s="65">
        <v>3362.9</v>
      </c>
      <c r="K15" s="3" t="s">
        <v>14</v>
      </c>
    </row>
    <row r="16" spans="1:20" ht="12" customHeight="1" x14ac:dyDescent="0.3">
      <c r="A16" s="47" t="s">
        <v>15</v>
      </c>
      <c r="B16" s="10">
        <f t="shared" si="2"/>
        <v>25274.800000000003</v>
      </c>
      <c r="C16" s="10">
        <f t="shared" si="3"/>
        <v>21229.4</v>
      </c>
      <c r="D16" s="33">
        <f t="shared" si="3"/>
        <v>4045.3999999999996</v>
      </c>
      <c r="E16" s="7">
        <f t="shared" si="4"/>
        <v>15625.900000000001</v>
      </c>
      <c r="F16" s="7">
        <v>13973.2</v>
      </c>
      <c r="G16" s="33">
        <v>1652.7</v>
      </c>
      <c r="H16" s="10">
        <f t="shared" si="5"/>
        <v>9648.9</v>
      </c>
      <c r="I16" s="10">
        <v>7256.2</v>
      </c>
      <c r="J16" s="65">
        <v>2392.6999999999998</v>
      </c>
      <c r="K16" s="3" t="s">
        <v>16</v>
      </c>
    </row>
    <row r="17" spans="1:11" ht="12" customHeight="1" x14ac:dyDescent="0.3">
      <c r="A17" s="47" t="s">
        <v>17</v>
      </c>
      <c r="B17" s="10">
        <f t="shared" si="2"/>
        <v>12979</v>
      </c>
      <c r="C17" s="10">
        <f t="shared" si="3"/>
        <v>7483.7</v>
      </c>
      <c r="D17" s="33">
        <f t="shared" si="3"/>
        <v>5495.3</v>
      </c>
      <c r="E17" s="7">
        <f t="shared" si="4"/>
        <v>4789</v>
      </c>
      <c r="F17" s="7">
        <v>3176.7</v>
      </c>
      <c r="G17" s="33">
        <v>1612.3</v>
      </c>
      <c r="H17" s="10">
        <f t="shared" si="5"/>
        <v>8190</v>
      </c>
      <c r="I17" s="10">
        <v>4307</v>
      </c>
      <c r="J17" s="65">
        <v>3883</v>
      </c>
      <c r="K17" s="3" t="s">
        <v>18</v>
      </c>
    </row>
    <row r="18" spans="1:11" ht="12" customHeight="1" x14ac:dyDescent="0.3">
      <c r="A18" s="47" t="s">
        <v>19</v>
      </c>
      <c r="B18" s="10">
        <f t="shared" si="2"/>
        <v>37476</v>
      </c>
      <c r="C18" s="10">
        <f t="shared" si="3"/>
        <v>26424.9</v>
      </c>
      <c r="D18" s="33">
        <f t="shared" si="3"/>
        <v>11051.099999999999</v>
      </c>
      <c r="E18" s="7">
        <f t="shared" si="4"/>
        <v>27016.300000000003</v>
      </c>
      <c r="F18" s="7">
        <v>18868.400000000001</v>
      </c>
      <c r="G18" s="33">
        <v>8147.9</v>
      </c>
      <c r="H18" s="10">
        <f t="shared" si="5"/>
        <v>10459.700000000001</v>
      </c>
      <c r="I18" s="10">
        <v>7556.5</v>
      </c>
      <c r="J18" s="65">
        <v>2903.2</v>
      </c>
      <c r="K18" s="3" t="s">
        <v>20</v>
      </c>
    </row>
    <row r="19" spans="1:11" ht="12" customHeight="1" x14ac:dyDescent="0.3">
      <c r="A19" s="47" t="s">
        <v>21</v>
      </c>
      <c r="B19" s="10">
        <f t="shared" si="2"/>
        <v>32165.199999999997</v>
      </c>
      <c r="C19" s="10">
        <f t="shared" si="3"/>
        <v>28357.599999999999</v>
      </c>
      <c r="D19" s="33">
        <f t="shared" si="3"/>
        <v>3807.6</v>
      </c>
      <c r="E19" s="7">
        <f t="shared" si="4"/>
        <v>21517.8</v>
      </c>
      <c r="F19" s="7">
        <v>20673.2</v>
      </c>
      <c r="G19" s="33">
        <v>844.6</v>
      </c>
      <c r="H19" s="10">
        <f t="shared" si="5"/>
        <v>10647.4</v>
      </c>
      <c r="I19" s="10">
        <v>7684.4</v>
      </c>
      <c r="J19" s="65">
        <v>2963</v>
      </c>
      <c r="K19" s="3" t="s">
        <v>22</v>
      </c>
    </row>
    <row r="20" spans="1:11" ht="12" customHeight="1" x14ac:dyDescent="0.3">
      <c r="A20" s="47" t="s">
        <v>23</v>
      </c>
      <c r="B20" s="10">
        <f t="shared" si="2"/>
        <v>12298.6</v>
      </c>
      <c r="C20" s="10">
        <f t="shared" si="3"/>
        <v>10884.5</v>
      </c>
      <c r="D20" s="33">
        <f t="shared" si="3"/>
        <v>1414.1</v>
      </c>
      <c r="E20" s="7">
        <f t="shared" si="4"/>
        <v>8524.7999999999993</v>
      </c>
      <c r="F20" s="7">
        <v>8202.5</v>
      </c>
      <c r="G20" s="33">
        <v>322.3</v>
      </c>
      <c r="H20" s="10">
        <f t="shared" si="5"/>
        <v>3773.8</v>
      </c>
      <c r="I20" s="10">
        <v>2682</v>
      </c>
      <c r="J20" s="65">
        <v>1091.8</v>
      </c>
      <c r="K20" s="3" t="s">
        <v>24</v>
      </c>
    </row>
    <row r="21" spans="1:11" ht="12" customHeight="1" x14ac:dyDescent="0.3">
      <c r="A21" s="47" t="s">
        <v>25</v>
      </c>
      <c r="B21" s="10">
        <f t="shared" si="2"/>
        <v>20741</v>
      </c>
      <c r="C21" s="10">
        <f t="shared" si="3"/>
        <v>13860.9</v>
      </c>
      <c r="D21" s="33">
        <f t="shared" si="3"/>
        <v>6880.1</v>
      </c>
      <c r="E21" s="7">
        <f t="shared" si="4"/>
        <v>8967.9</v>
      </c>
      <c r="F21" s="7">
        <v>6859.4</v>
      </c>
      <c r="G21" s="33">
        <v>2108.5</v>
      </c>
      <c r="H21" s="10">
        <f t="shared" si="5"/>
        <v>11773.1</v>
      </c>
      <c r="I21" s="10">
        <v>7001.5</v>
      </c>
      <c r="J21" s="65">
        <v>4771.6000000000004</v>
      </c>
      <c r="K21" s="3" t="s">
        <v>26</v>
      </c>
    </row>
    <row r="22" spans="1:11" ht="12" customHeight="1" x14ac:dyDescent="0.3">
      <c r="A22" s="47" t="s">
        <v>27</v>
      </c>
      <c r="B22" s="10">
        <f t="shared" si="2"/>
        <v>25152.9</v>
      </c>
      <c r="C22" s="10">
        <f t="shared" si="3"/>
        <v>21975.9</v>
      </c>
      <c r="D22" s="33">
        <f t="shared" si="3"/>
        <v>3177</v>
      </c>
      <c r="E22" s="7">
        <f t="shared" si="4"/>
        <v>15676.8</v>
      </c>
      <c r="F22" s="7">
        <v>15170.3</v>
      </c>
      <c r="G22" s="33">
        <v>506.5</v>
      </c>
      <c r="H22" s="10">
        <f t="shared" si="5"/>
        <v>9476.1</v>
      </c>
      <c r="I22" s="10">
        <v>6805.6</v>
      </c>
      <c r="J22" s="65">
        <v>2670.5</v>
      </c>
      <c r="K22" s="3" t="s">
        <v>28</v>
      </c>
    </row>
    <row r="23" spans="1:11" ht="12" customHeight="1" x14ac:dyDescent="0.3">
      <c r="A23" s="47" t="s">
        <v>29</v>
      </c>
      <c r="B23" s="10">
        <f t="shared" si="2"/>
        <v>31792</v>
      </c>
      <c r="C23" s="10">
        <f t="shared" si="3"/>
        <v>28107.1</v>
      </c>
      <c r="D23" s="33">
        <f t="shared" si="3"/>
        <v>3684.9</v>
      </c>
      <c r="E23" s="7">
        <f t="shared" si="4"/>
        <v>20325.2</v>
      </c>
      <c r="F23" s="7">
        <v>19756.3</v>
      </c>
      <c r="G23" s="33">
        <v>568.9</v>
      </c>
      <c r="H23" s="10">
        <f t="shared" si="5"/>
        <v>11466.8</v>
      </c>
      <c r="I23" s="10">
        <v>8350.7999999999993</v>
      </c>
      <c r="J23" s="65">
        <v>3116</v>
      </c>
      <c r="K23" s="3" t="s">
        <v>30</v>
      </c>
    </row>
    <row r="24" spans="1:11" ht="12" customHeight="1" x14ac:dyDescent="0.3">
      <c r="A24" s="47" t="s">
        <v>31</v>
      </c>
      <c r="B24" s="10">
        <f t="shared" si="2"/>
        <v>44090</v>
      </c>
      <c r="C24" s="10">
        <f t="shared" si="3"/>
        <v>36737.300000000003</v>
      </c>
      <c r="D24" s="33">
        <f t="shared" si="3"/>
        <v>7352.7000000000007</v>
      </c>
      <c r="E24" s="7">
        <f t="shared" si="4"/>
        <v>31781.599999999999</v>
      </c>
      <c r="F24" s="7">
        <v>27335.5</v>
      </c>
      <c r="G24" s="33">
        <v>4446.1000000000004</v>
      </c>
      <c r="H24" s="10">
        <f t="shared" si="5"/>
        <v>12308.4</v>
      </c>
      <c r="I24" s="10">
        <v>9401.7999999999993</v>
      </c>
      <c r="J24" s="65">
        <v>2906.6</v>
      </c>
      <c r="K24" s="3" t="s">
        <v>32</v>
      </c>
    </row>
    <row r="25" spans="1:11" ht="12" customHeight="1" x14ac:dyDescent="0.3">
      <c r="A25" s="47" t="s">
        <v>33</v>
      </c>
      <c r="B25" s="10">
        <f t="shared" si="2"/>
        <v>15652</v>
      </c>
      <c r="C25" s="10">
        <f t="shared" si="3"/>
        <v>11167.8</v>
      </c>
      <c r="D25" s="33">
        <f t="shared" si="3"/>
        <v>4484.2</v>
      </c>
      <c r="E25" s="7">
        <f t="shared" si="4"/>
        <v>6457.3</v>
      </c>
      <c r="F25" s="7">
        <v>5348.1</v>
      </c>
      <c r="G25" s="33">
        <v>1109.2</v>
      </c>
      <c r="H25" s="10">
        <f t="shared" si="5"/>
        <v>9194.7000000000007</v>
      </c>
      <c r="I25" s="10">
        <v>5819.7</v>
      </c>
      <c r="J25" s="65">
        <v>3375</v>
      </c>
      <c r="K25" s="3" t="s">
        <v>34</v>
      </c>
    </row>
    <row r="26" spans="1:11" ht="12" customHeight="1" x14ac:dyDescent="0.3">
      <c r="A26" s="47" t="s">
        <v>35</v>
      </c>
      <c r="B26" s="10">
        <f t="shared" si="2"/>
        <v>27079.299999999996</v>
      </c>
      <c r="C26" s="10">
        <f t="shared" si="3"/>
        <v>23040.699999999997</v>
      </c>
      <c r="D26" s="33">
        <f t="shared" si="3"/>
        <v>4038.6</v>
      </c>
      <c r="E26" s="7">
        <f t="shared" si="4"/>
        <v>20220.699999999997</v>
      </c>
      <c r="F26" s="7">
        <v>18732.099999999999</v>
      </c>
      <c r="G26" s="33">
        <v>1488.6</v>
      </c>
      <c r="H26" s="10">
        <f t="shared" si="5"/>
        <v>6858.6</v>
      </c>
      <c r="I26" s="10">
        <v>4308.6000000000004</v>
      </c>
      <c r="J26" s="65">
        <v>2550</v>
      </c>
      <c r="K26" s="3" t="s">
        <v>36</v>
      </c>
    </row>
    <row r="27" spans="1:11" ht="12" customHeight="1" x14ac:dyDescent="0.3">
      <c r="A27" s="47" t="s">
        <v>37</v>
      </c>
      <c r="B27" s="10">
        <f t="shared" si="2"/>
        <v>21478.5</v>
      </c>
      <c r="C27" s="10">
        <f t="shared" si="3"/>
        <v>16999.8</v>
      </c>
      <c r="D27" s="33">
        <f t="shared" si="3"/>
        <v>4478.7</v>
      </c>
      <c r="E27" s="7">
        <f t="shared" si="4"/>
        <v>12885.1</v>
      </c>
      <c r="F27" s="7">
        <v>11457.5</v>
      </c>
      <c r="G27" s="33">
        <v>1427.6</v>
      </c>
      <c r="H27" s="10">
        <f t="shared" si="5"/>
        <v>8593.4</v>
      </c>
      <c r="I27" s="10">
        <v>5542.3</v>
      </c>
      <c r="J27" s="65">
        <v>3051.1</v>
      </c>
      <c r="K27" s="3" t="s">
        <v>38</v>
      </c>
    </row>
    <row r="28" spans="1:11" ht="12" customHeight="1" x14ac:dyDescent="0.3">
      <c r="A28" s="47" t="s">
        <v>39</v>
      </c>
      <c r="B28" s="10">
        <f t="shared" si="2"/>
        <v>39218.800000000003</v>
      </c>
      <c r="C28" s="10">
        <f t="shared" si="3"/>
        <v>32955.9</v>
      </c>
      <c r="D28" s="33">
        <f t="shared" si="3"/>
        <v>6262.9</v>
      </c>
      <c r="E28" s="7">
        <f t="shared" si="4"/>
        <v>24646.7</v>
      </c>
      <c r="F28" s="7">
        <v>21834.799999999999</v>
      </c>
      <c r="G28" s="33">
        <v>2811.9</v>
      </c>
      <c r="H28" s="10">
        <f t="shared" si="5"/>
        <v>14572.1</v>
      </c>
      <c r="I28" s="10">
        <v>11121.1</v>
      </c>
      <c r="J28" s="65">
        <v>3451</v>
      </c>
      <c r="K28" s="3" t="s">
        <v>40</v>
      </c>
    </row>
    <row r="29" spans="1:11" ht="12" customHeight="1" x14ac:dyDescent="0.3">
      <c r="A29" s="47" t="s">
        <v>41</v>
      </c>
      <c r="B29" s="10">
        <f t="shared" si="2"/>
        <v>27227.4</v>
      </c>
      <c r="C29" s="10">
        <f t="shared" si="3"/>
        <v>22915.7</v>
      </c>
      <c r="D29" s="33">
        <f t="shared" si="3"/>
        <v>4311.7</v>
      </c>
      <c r="E29" s="7">
        <f t="shared" si="4"/>
        <v>15706.5</v>
      </c>
      <c r="F29" s="7">
        <v>14068</v>
      </c>
      <c r="G29" s="33">
        <v>1638.5</v>
      </c>
      <c r="H29" s="10">
        <f t="shared" si="5"/>
        <v>11520.900000000001</v>
      </c>
      <c r="I29" s="10">
        <v>8847.7000000000007</v>
      </c>
      <c r="J29" s="65">
        <v>2673.2</v>
      </c>
      <c r="K29" s="3" t="s">
        <v>42</v>
      </c>
    </row>
    <row r="30" spans="1:11" ht="12" customHeight="1" x14ac:dyDescent="0.3">
      <c r="A30" s="47" t="s">
        <v>43</v>
      </c>
      <c r="B30" s="10">
        <f t="shared" si="2"/>
        <v>32200.7</v>
      </c>
      <c r="C30" s="10">
        <f t="shared" si="3"/>
        <v>25932.5</v>
      </c>
      <c r="D30" s="33">
        <f t="shared" si="3"/>
        <v>6268.2000000000007</v>
      </c>
      <c r="E30" s="7">
        <f t="shared" si="4"/>
        <v>21969.300000000003</v>
      </c>
      <c r="F30" s="7">
        <v>19161.900000000001</v>
      </c>
      <c r="G30" s="33">
        <v>2807.4</v>
      </c>
      <c r="H30" s="10">
        <f t="shared" si="5"/>
        <v>10231.400000000001</v>
      </c>
      <c r="I30" s="10">
        <v>6770.6</v>
      </c>
      <c r="J30" s="65">
        <v>3460.8</v>
      </c>
      <c r="K30" s="3" t="s">
        <v>44</v>
      </c>
    </row>
    <row r="31" spans="1:11" ht="12" customHeight="1" x14ac:dyDescent="0.3">
      <c r="A31" s="47" t="s">
        <v>45</v>
      </c>
      <c r="B31" s="10">
        <f t="shared" si="2"/>
        <v>37892.5</v>
      </c>
      <c r="C31" s="10">
        <f t="shared" si="3"/>
        <v>25481.199999999997</v>
      </c>
      <c r="D31" s="33">
        <f t="shared" si="3"/>
        <v>12411.3</v>
      </c>
      <c r="E31" s="7">
        <f t="shared" si="4"/>
        <v>29973.899999999998</v>
      </c>
      <c r="F31" s="7">
        <v>19954.099999999999</v>
      </c>
      <c r="G31" s="33">
        <v>10019.799999999999</v>
      </c>
      <c r="H31" s="10">
        <f t="shared" si="5"/>
        <v>7918.6</v>
      </c>
      <c r="I31" s="10">
        <v>5527.1</v>
      </c>
      <c r="J31" s="65">
        <v>2391.5</v>
      </c>
      <c r="K31" s="3" t="s">
        <v>46</v>
      </c>
    </row>
    <row r="32" spans="1:11" ht="12" customHeight="1" x14ac:dyDescent="0.3">
      <c r="A32" s="47" t="s">
        <v>47</v>
      </c>
      <c r="B32" s="10">
        <f t="shared" si="2"/>
        <v>9674.4000000000015</v>
      </c>
      <c r="C32" s="10">
        <f t="shared" si="3"/>
        <v>6489.6</v>
      </c>
      <c r="D32" s="33">
        <f t="shared" si="3"/>
        <v>3184.8</v>
      </c>
      <c r="E32" s="7">
        <f t="shared" si="4"/>
        <v>2518</v>
      </c>
      <c r="F32" s="7">
        <v>1848</v>
      </c>
      <c r="G32" s="33">
        <v>670</v>
      </c>
      <c r="H32" s="10">
        <f t="shared" si="5"/>
        <v>7156.4000000000005</v>
      </c>
      <c r="I32" s="10">
        <v>4641.6000000000004</v>
      </c>
      <c r="J32" s="65">
        <v>2514.8000000000002</v>
      </c>
      <c r="K32" s="3" t="s">
        <v>48</v>
      </c>
    </row>
    <row r="33" spans="1:11" ht="12" customHeight="1" x14ac:dyDescent="0.3">
      <c r="A33" s="51" t="s">
        <v>49</v>
      </c>
      <c r="B33" s="52">
        <f t="shared" si="2"/>
        <v>27258.400000000001</v>
      </c>
      <c r="C33" s="52">
        <f t="shared" si="3"/>
        <v>23178.400000000001</v>
      </c>
      <c r="D33" s="54">
        <f t="shared" si="3"/>
        <v>4080</v>
      </c>
      <c r="E33" s="55">
        <f t="shared" si="4"/>
        <v>21114.7</v>
      </c>
      <c r="F33" s="55">
        <v>19315.5</v>
      </c>
      <c r="G33" s="56">
        <v>1799.2</v>
      </c>
      <c r="H33" s="52">
        <f t="shared" si="5"/>
        <v>6143.7000000000007</v>
      </c>
      <c r="I33" s="52">
        <v>3862.9</v>
      </c>
      <c r="J33" s="66">
        <v>2280.8000000000002</v>
      </c>
      <c r="K33" s="57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Normal="100" workbookViewId="0">
      <selection activeCell="H34" sqref="H34"/>
    </sheetView>
  </sheetViews>
  <sheetFormatPr defaultRowHeight="14.4" x14ac:dyDescent="0.3"/>
  <cols>
    <col min="1" max="1" width="18.109375" customWidth="1"/>
    <col min="2" max="2" width="14.33203125" customWidth="1"/>
    <col min="3" max="4" width="14.77734375" customWidth="1"/>
    <col min="5" max="5" width="14.5546875" customWidth="1"/>
    <col min="6" max="7" width="14.6640625" customWidth="1"/>
    <col min="8" max="8" width="14.33203125" customWidth="1"/>
    <col min="9" max="9" width="14.44140625" customWidth="1"/>
    <col min="10" max="10" width="14.33203125" customWidth="1"/>
    <col min="11" max="11" width="17.109375" customWidth="1"/>
  </cols>
  <sheetData>
    <row r="1" spans="1:20" ht="15.6" x14ac:dyDescent="0.3">
      <c r="A1" s="82" t="s">
        <v>114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20" ht="16.2" x14ac:dyDescent="0.3">
      <c r="A2" s="79" t="s">
        <v>79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20" x14ac:dyDescent="0.3">
      <c r="A3" s="83" t="s">
        <v>120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20" x14ac:dyDescent="0.3">
      <c r="A4" s="84" t="s">
        <v>122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20" ht="18.75" customHeight="1" x14ac:dyDescent="0.3">
      <c r="A5" s="73"/>
      <c r="B5" s="72" t="s">
        <v>52</v>
      </c>
      <c r="C5" s="71"/>
      <c r="D5" s="71"/>
      <c r="E5" s="71" t="s">
        <v>56</v>
      </c>
      <c r="F5" s="71"/>
      <c r="G5" s="71"/>
      <c r="H5" s="71"/>
      <c r="I5" s="71"/>
      <c r="J5" s="71"/>
      <c r="K5" s="85"/>
      <c r="L5" s="8"/>
      <c r="M5" s="11"/>
      <c r="N5" s="11"/>
      <c r="O5" s="8"/>
      <c r="P5" s="11"/>
      <c r="Q5" s="11"/>
      <c r="R5" s="8"/>
      <c r="S5" s="11"/>
      <c r="T5" s="11"/>
    </row>
    <row r="6" spans="1:20" ht="27.75" customHeight="1" x14ac:dyDescent="0.3">
      <c r="A6" s="74"/>
      <c r="B6" s="72"/>
      <c r="C6" s="71"/>
      <c r="D6" s="71"/>
      <c r="E6" s="71" t="s">
        <v>74</v>
      </c>
      <c r="F6" s="71"/>
      <c r="G6" s="71"/>
      <c r="H6" s="71" t="s">
        <v>53</v>
      </c>
      <c r="I6" s="71"/>
      <c r="J6" s="71"/>
      <c r="K6" s="86"/>
      <c r="L6" s="11"/>
      <c r="M6" s="11"/>
      <c r="N6" s="11"/>
      <c r="O6" s="11"/>
      <c r="P6" s="11"/>
      <c r="Q6" s="11"/>
      <c r="R6" s="11"/>
      <c r="S6" s="11"/>
      <c r="T6" s="11"/>
    </row>
    <row r="7" spans="1:20" ht="21.75" customHeight="1" x14ac:dyDescent="0.3">
      <c r="A7" s="74"/>
      <c r="B7" s="72" t="s">
        <v>54</v>
      </c>
      <c r="C7" s="71" t="s">
        <v>0</v>
      </c>
      <c r="D7" s="71"/>
      <c r="E7" s="71" t="s">
        <v>54</v>
      </c>
      <c r="F7" s="71" t="s">
        <v>0</v>
      </c>
      <c r="G7" s="71"/>
      <c r="H7" s="71" t="s">
        <v>54</v>
      </c>
      <c r="I7" s="71" t="s">
        <v>0</v>
      </c>
      <c r="J7" s="71"/>
      <c r="K7" s="86"/>
      <c r="L7" s="8"/>
      <c r="M7" s="8"/>
      <c r="N7" s="8"/>
      <c r="O7" s="8"/>
      <c r="P7" s="8"/>
      <c r="Q7" s="8"/>
      <c r="R7" s="8"/>
      <c r="S7" s="8"/>
      <c r="T7" s="8"/>
    </row>
    <row r="8" spans="1:20" ht="61.2" customHeight="1" x14ac:dyDescent="0.3">
      <c r="A8" s="75"/>
      <c r="B8" s="72"/>
      <c r="C8" s="34" t="s">
        <v>55</v>
      </c>
      <c r="D8" s="34" t="s">
        <v>51</v>
      </c>
      <c r="E8" s="71"/>
      <c r="F8" s="34" t="s">
        <v>55</v>
      </c>
      <c r="G8" s="34" t="s">
        <v>51</v>
      </c>
      <c r="H8" s="71"/>
      <c r="I8" s="34" t="s">
        <v>55</v>
      </c>
      <c r="J8" s="34" t="s">
        <v>51</v>
      </c>
      <c r="K8" s="87"/>
    </row>
    <row r="9" spans="1:20" x14ac:dyDescent="0.3">
      <c r="A9" s="46" t="s">
        <v>1</v>
      </c>
      <c r="B9" s="9">
        <f>ROUND('стор. 8'!B9/'стор. 10'!B9*100,1)</f>
        <v>106.3</v>
      </c>
      <c r="C9" s="9">
        <f>ROUND('стор. 8'!C9/'стор. 10'!C9*100,1)</f>
        <v>109.1</v>
      </c>
      <c r="D9" s="9">
        <f>ROUND('стор. 8'!D9/'стор. 10'!D9*100,1)</f>
        <v>97.3</v>
      </c>
      <c r="E9" s="9">
        <f>ROUND('стор. 8'!E9/'стор. 10'!E9*100,1)</f>
        <v>109.7</v>
      </c>
      <c r="F9" s="9">
        <f>ROUND('стор. 8'!F9/'стор. 10'!F9*100,1)</f>
        <v>112.4</v>
      </c>
      <c r="G9" s="9">
        <f>ROUND('стор. 8'!G9/'стор. 10'!G9*100,1)</f>
        <v>97.5</v>
      </c>
      <c r="H9" s="9">
        <f>ROUND('стор. 8'!H9/'стор. 10'!H9*100,1)</f>
        <v>100.9</v>
      </c>
      <c r="I9" s="9">
        <f>ROUND('стор. 8'!I9/'стор. 10'!I9*100,1)</f>
        <v>102.8</v>
      </c>
      <c r="J9" s="9">
        <f>ROUND('стор. 8'!J9/'стор. 10'!J9*100,1)</f>
        <v>97.2</v>
      </c>
      <c r="K9" s="48" t="s">
        <v>2</v>
      </c>
    </row>
    <row r="10" spans="1:20" ht="12" customHeight="1" x14ac:dyDescent="0.3">
      <c r="A10" s="47" t="s">
        <v>3</v>
      </c>
      <c r="B10" s="45">
        <f>ROUND('стор. 8'!B10/'стор. 10'!B10*100,1)</f>
        <v>116.9</v>
      </c>
      <c r="C10" s="45">
        <f>ROUND('стор. 8'!C10/'стор. 10'!C10*100,1)</f>
        <v>124.6</v>
      </c>
      <c r="D10" s="45">
        <f>ROUND('стор. 8'!D10/'стор. 10'!D10*100,1)</f>
        <v>100.4</v>
      </c>
      <c r="E10" s="45">
        <f>ROUND('стор. 8'!E10/'стор. 10'!E10*100,1)</f>
        <v>125.1</v>
      </c>
      <c r="F10" s="45">
        <f>ROUND('стор. 8'!F10/'стор. 10'!F10*100,1)</f>
        <v>134.69999999999999</v>
      </c>
      <c r="G10" s="45">
        <f>ROUND('стор. 8'!G10/'стор. 10'!G10*100,1)</f>
        <v>103.1</v>
      </c>
      <c r="H10" s="45">
        <f>ROUND('стор. 8'!H10/'стор. 10'!H10*100,1)</f>
        <v>101.2</v>
      </c>
      <c r="I10" s="45">
        <f>ROUND('стор. 8'!I10/'стор. 10'!I10*100,1)</f>
        <v>104.1</v>
      </c>
      <c r="J10" s="45">
        <f>ROUND('стор. 8'!J10/'стор. 10'!J10*100,1)</f>
        <v>95.7</v>
      </c>
      <c r="K10" s="49" t="s">
        <v>4</v>
      </c>
    </row>
    <row r="11" spans="1:20" ht="12" customHeight="1" x14ac:dyDescent="0.3">
      <c r="A11" s="47" t="s">
        <v>5</v>
      </c>
      <c r="B11" s="45">
        <f>ROUND('стор. 8'!B11/'стор. 10'!B11*100,1)</f>
        <v>101.8</v>
      </c>
      <c r="C11" s="45">
        <f>ROUND('стор. 8'!C11/'стор. 10'!C11*100,1)</f>
        <v>103.1</v>
      </c>
      <c r="D11" s="45">
        <f>ROUND('стор. 8'!D11/'стор. 10'!D11*100,1)</f>
        <v>99.6</v>
      </c>
      <c r="E11" s="45">
        <f>ROUND('стор. 8'!E11/'стор. 10'!E11*100,1)</f>
        <v>107.9</v>
      </c>
      <c r="F11" s="45">
        <f>ROUND('стор. 8'!F11/'стор. 10'!F11*100,1)</f>
        <v>110.4</v>
      </c>
      <c r="G11" s="45">
        <f>ROUND('стор. 8'!G11/'стор. 10'!G11*100,1)</f>
        <v>104.1</v>
      </c>
      <c r="H11" s="45">
        <f>ROUND('стор. 8'!H11/'стор. 10'!H11*100,1)</f>
        <v>97.2</v>
      </c>
      <c r="I11" s="45">
        <f>ROUND('стор. 8'!I11/'стор. 10'!I11*100,1)</f>
        <v>98</v>
      </c>
      <c r="J11" s="45">
        <f>ROUND('стор. 8'!J11/'стор. 10'!J11*100,1)</f>
        <v>95.9</v>
      </c>
      <c r="K11" s="49" t="s">
        <v>6</v>
      </c>
    </row>
    <row r="12" spans="1:20" ht="12" customHeight="1" x14ac:dyDescent="0.3">
      <c r="A12" s="47" t="s">
        <v>7</v>
      </c>
      <c r="B12" s="45">
        <f>ROUND('стор. 8'!B12/'стор. 10'!B12*100,1)</f>
        <v>100.2</v>
      </c>
      <c r="C12" s="45">
        <f>ROUND('стор. 8'!C12/'стор. 10'!C12*100,1)</f>
        <v>100.3</v>
      </c>
      <c r="D12" s="45">
        <f>ROUND('стор. 8'!D12/'стор. 10'!D12*100,1)</f>
        <v>99.8</v>
      </c>
      <c r="E12" s="45">
        <f>ROUND('стор. 8'!E12/'стор. 10'!E12*100,1)</f>
        <v>100.1</v>
      </c>
      <c r="F12" s="45">
        <f>ROUND('стор. 8'!F12/'стор. 10'!F12*100,1)</f>
        <v>99.2</v>
      </c>
      <c r="G12" s="45">
        <f>ROUND('стор. 8'!G12/'стор. 10'!G12*100,1)</f>
        <v>102.6</v>
      </c>
      <c r="H12" s="45">
        <f>ROUND('стор. 8'!H12/'стор. 10'!H12*100,1)</f>
        <v>100.3</v>
      </c>
      <c r="I12" s="45">
        <f>ROUND('стор. 8'!I12/'стор. 10'!I12*100,1)</f>
        <v>102.3</v>
      </c>
      <c r="J12" s="45">
        <f>ROUND('стор. 8'!J12/'стор. 10'!J12*100,1)</f>
        <v>93.3</v>
      </c>
      <c r="K12" s="49" t="s">
        <v>8</v>
      </c>
    </row>
    <row r="13" spans="1:20" ht="12" customHeight="1" x14ac:dyDescent="0.3">
      <c r="A13" s="47" t="s">
        <v>9</v>
      </c>
      <c r="B13" s="45">
        <f>ROUND('стор. 8'!B13/'стор. 10'!B13*100,1)</f>
        <v>108.2</v>
      </c>
      <c r="C13" s="45">
        <f>ROUND('стор. 8'!C13/'стор. 10'!C13*100,1)</f>
        <v>113.2</v>
      </c>
      <c r="D13" s="45">
        <f>ROUND('стор. 8'!D13/'стор. 10'!D13*100,1)</f>
        <v>96.3</v>
      </c>
      <c r="E13" s="45">
        <f>ROUND('стор. 8'!E13/'стор. 10'!E13*100,1)</f>
        <v>114.7</v>
      </c>
      <c r="F13" s="45">
        <f>ROUND('стор. 8'!F13/'стор. 10'!F13*100,1)</f>
        <v>117.2</v>
      </c>
      <c r="G13" s="45">
        <f>ROUND('стор. 8'!G13/'стор. 10'!G13*100,1)</f>
        <v>107.8</v>
      </c>
      <c r="H13" s="45">
        <f>ROUND('стор. 8'!H13/'стор. 10'!H13*100,1)</f>
        <v>98.7</v>
      </c>
      <c r="I13" s="45">
        <f>ROUND('стор. 8'!I13/'стор. 10'!I13*100,1)</f>
        <v>106.7</v>
      </c>
      <c r="J13" s="45">
        <f>ROUND('стор. 8'!J13/'стор. 10'!J13*100,1)</f>
        <v>83.2</v>
      </c>
      <c r="K13" s="49" t="s">
        <v>10</v>
      </c>
    </row>
    <row r="14" spans="1:20" ht="12" customHeight="1" x14ac:dyDescent="0.3">
      <c r="A14" s="47" t="s">
        <v>11</v>
      </c>
      <c r="B14" s="45">
        <f>ROUND('стор. 8'!B14/'стор. 10'!B14*100,1)</f>
        <v>116.6</v>
      </c>
      <c r="C14" s="45">
        <f>ROUND('стор. 8'!C14/'стор. 10'!C14*100,1)</f>
        <v>122.5</v>
      </c>
      <c r="D14" s="45">
        <f>ROUND('стор. 8'!D14/'стор. 10'!D14*100,1)</f>
        <v>101.9</v>
      </c>
      <c r="E14" s="45">
        <f>ROUND('стор. 8'!E14/'стор. 10'!E14*100,1)</f>
        <v>125.4</v>
      </c>
      <c r="F14" s="45">
        <f>ROUND('стор. 8'!F14/'стор. 10'!F14*100,1)</f>
        <v>127.2</v>
      </c>
      <c r="G14" s="45">
        <f>ROUND('стор. 8'!G14/'стор. 10'!G14*100,1)</f>
        <v>106.4</v>
      </c>
      <c r="H14" s="45">
        <f>ROUND('стор. 8'!H14/'стор. 10'!H14*100,1)</f>
        <v>107.3</v>
      </c>
      <c r="I14" s="45">
        <f>ROUND('стор. 8'!I14/'стор. 10'!I14*100,1)</f>
        <v>113.4</v>
      </c>
      <c r="J14" s="45">
        <f>ROUND('стор. 8'!J14/'стор. 10'!J14*100,1)</f>
        <v>101.1</v>
      </c>
      <c r="K14" s="50" t="s">
        <v>12</v>
      </c>
    </row>
    <row r="15" spans="1:20" ht="12" customHeight="1" x14ac:dyDescent="0.3">
      <c r="A15" s="47" t="s">
        <v>13</v>
      </c>
      <c r="B15" s="45">
        <f>ROUND('стор. 8'!B15/'стор. 10'!B15*100,1)</f>
        <v>96.7</v>
      </c>
      <c r="C15" s="45">
        <f>ROUND('стор. 8'!C15/'стор. 10'!C15*100,1)</f>
        <v>101.4</v>
      </c>
      <c r="D15" s="45">
        <f>ROUND('стор. 8'!D15/'стор. 10'!D15*100,1)</f>
        <v>91.1</v>
      </c>
      <c r="E15" s="45">
        <f>ROUND('стор. 8'!E15/'стор. 10'!E15*100,1)</f>
        <v>114</v>
      </c>
      <c r="F15" s="45">
        <f>ROUND('стор. 8'!F15/'стор. 10'!F15*100,1)</f>
        <v>117.8</v>
      </c>
      <c r="G15" s="45">
        <f>ROUND('стор. 8'!G15/'стор. 10'!G15*100,1)</f>
        <v>93.4</v>
      </c>
      <c r="H15" s="45">
        <f>ROUND('стор. 8'!H15/'стор. 10'!H15*100,1)</f>
        <v>94.9</v>
      </c>
      <c r="I15" s="45">
        <f>ROUND('стор. 8'!I15/'стор. 10'!I15*100,1)</f>
        <v>98.5</v>
      </c>
      <c r="J15" s="45">
        <f>ROUND('стор. 8'!J15/'стор. 10'!J15*100,1)</f>
        <v>91</v>
      </c>
      <c r="K15" s="49" t="s">
        <v>14</v>
      </c>
    </row>
    <row r="16" spans="1:20" ht="12" customHeight="1" x14ac:dyDescent="0.3">
      <c r="A16" s="47" t="s">
        <v>15</v>
      </c>
      <c r="B16" s="45">
        <f>ROUND('стор. 8'!B16/'стор. 10'!B16*100,1)</f>
        <v>98.6</v>
      </c>
      <c r="C16" s="45">
        <f>ROUND('стор. 8'!C16/'стор. 10'!C16*100,1)</f>
        <v>99.2</v>
      </c>
      <c r="D16" s="45">
        <f>ROUND('стор. 8'!D16/'стор. 10'!D16*100,1)</f>
        <v>95.4</v>
      </c>
      <c r="E16" s="45">
        <f>ROUND('стор. 8'!E16/'стор. 10'!E16*100,1)</f>
        <v>102.3</v>
      </c>
      <c r="F16" s="45">
        <f>ROUND('стор. 8'!F16/'стор. 10'!F16*100,1)</f>
        <v>103.8</v>
      </c>
      <c r="G16" s="45">
        <f>ROUND('стор. 8'!G16/'стор. 10'!G16*100,1)</f>
        <v>91.4</v>
      </c>
      <c r="H16" s="45">
        <f>ROUND('стор. 8'!H16/'стор. 10'!H16*100,1)</f>
        <v>93.1</v>
      </c>
      <c r="I16" s="45">
        <f>ROUND('стор. 8'!I16/'стор. 10'!I16*100,1)</f>
        <v>91.5</v>
      </c>
      <c r="J16" s="45">
        <f>ROUND('стор. 8'!J16/'стор. 10'!J16*100,1)</f>
        <v>98.4</v>
      </c>
      <c r="K16" s="49" t="s">
        <v>16</v>
      </c>
    </row>
    <row r="17" spans="1:11" ht="12" customHeight="1" x14ac:dyDescent="0.3">
      <c r="A17" s="47" t="s">
        <v>17</v>
      </c>
      <c r="B17" s="45">
        <f>ROUND('стор. 8'!B17/'стор. 10'!B17*100,1)</f>
        <v>101.6</v>
      </c>
      <c r="C17" s="45">
        <f>ROUND('стор. 8'!C17/'стор. 10'!C17*100,1)</f>
        <v>108.3</v>
      </c>
      <c r="D17" s="45">
        <f>ROUND('стор. 8'!D17/'стор. 10'!D17*100,1)</f>
        <v>93.7</v>
      </c>
      <c r="E17" s="45">
        <f>ROUND('стор. 8'!E17/'стор. 10'!E17*100,1)</f>
        <v>104.9</v>
      </c>
      <c r="F17" s="45">
        <f>ROUND('стор. 8'!F17/'стор. 10'!F17*100,1)</f>
        <v>119.4</v>
      </c>
      <c r="G17" s="45">
        <f>ROUND('стор. 8'!G17/'стор. 10'!G17*100,1)</f>
        <v>84.7</v>
      </c>
      <c r="H17" s="45">
        <f>ROUND('стор. 8'!H17/'стор. 10'!H17*100,1)</f>
        <v>99.8</v>
      </c>
      <c r="I17" s="45">
        <f>ROUND('стор. 8'!I17/'стор. 10'!I17*100,1)</f>
        <v>101.3</v>
      </c>
      <c r="J17" s="45">
        <f>ROUND('стор. 8'!J17/'стор. 10'!J17*100,1)</f>
        <v>98.1</v>
      </c>
      <c r="K17" s="49" t="s">
        <v>18</v>
      </c>
    </row>
    <row r="18" spans="1:11" ht="12" customHeight="1" x14ac:dyDescent="0.3">
      <c r="A18" s="47" t="s">
        <v>19</v>
      </c>
      <c r="B18" s="45">
        <f>ROUND('стор. 8'!B18/'стор. 10'!B18*100,1)</f>
        <v>109.7</v>
      </c>
      <c r="C18" s="45">
        <f>ROUND('стор. 8'!C18/'стор. 10'!C18*100,1)</f>
        <v>117.5</v>
      </c>
      <c r="D18" s="45">
        <f>ROUND('стор. 8'!D18/'стор. 10'!D18*100,1)</f>
        <v>94.6</v>
      </c>
      <c r="E18" s="45">
        <f>ROUND('стор. 8'!E18/'стор. 10'!E18*100,1)</f>
        <v>108.8</v>
      </c>
      <c r="F18" s="45">
        <f>ROUND('стор. 8'!F18/'стор. 10'!F18*100,1)</f>
        <v>118.1</v>
      </c>
      <c r="G18" s="45">
        <f>ROUND('стор. 8'!G18/'стор. 10'!G18*100,1)</f>
        <v>92</v>
      </c>
      <c r="H18" s="45">
        <f>ROUND('стор. 8'!H18/'стор. 10'!H18*100,1)</f>
        <v>112</v>
      </c>
      <c r="I18" s="45">
        <f>ROUND('стор. 8'!I18/'стор. 10'!I18*100,1)</f>
        <v>116.1</v>
      </c>
      <c r="J18" s="45">
        <f>ROUND('стор. 8'!J18/'стор. 10'!J18*100,1)</f>
        <v>102.5</v>
      </c>
      <c r="K18" s="49" t="s">
        <v>20</v>
      </c>
    </row>
    <row r="19" spans="1:11" ht="12" customHeight="1" x14ac:dyDescent="0.3">
      <c r="A19" s="47" t="s">
        <v>21</v>
      </c>
      <c r="B19" s="45">
        <f>ROUND('стор. 8'!B19/'стор. 10'!B19*100,1)</f>
        <v>109.3</v>
      </c>
      <c r="C19" s="45">
        <f>ROUND('стор. 8'!C19/'стор. 10'!C19*100,1)</f>
        <v>110.8</v>
      </c>
      <c r="D19" s="45">
        <f>ROUND('стор. 8'!D19/'стор. 10'!D19*100,1)</f>
        <v>99.3</v>
      </c>
      <c r="E19" s="45">
        <f>ROUND('стор. 8'!E19/'стор. 10'!E19*100,1)</f>
        <v>110.1</v>
      </c>
      <c r="F19" s="45">
        <f>ROUND('стор. 8'!F19/'стор. 10'!F19*100,1)</f>
        <v>110.7</v>
      </c>
      <c r="G19" s="45">
        <f>ROUND('стор. 8'!G19/'стор. 10'!G19*100,1)</f>
        <v>97.7</v>
      </c>
      <c r="H19" s="45">
        <f>ROUND('стор. 8'!H19/'стор. 10'!H19*100,1)</f>
        <v>107.6</v>
      </c>
      <c r="I19" s="45">
        <f>ROUND('стор. 8'!I19/'стор. 10'!I19*100,1)</f>
        <v>110.9</v>
      </c>
      <c r="J19" s="45">
        <f>ROUND('стор. 8'!J19/'стор. 10'!J19*100,1)</f>
        <v>99.8</v>
      </c>
      <c r="K19" s="49" t="s">
        <v>22</v>
      </c>
    </row>
    <row r="20" spans="1:11" ht="12" customHeight="1" x14ac:dyDescent="0.3">
      <c r="A20" s="47" t="s">
        <v>23</v>
      </c>
      <c r="B20" s="45">
        <f>ROUND('стор. 8'!B20/'стор. 10'!B20*100,1)</f>
        <v>119.2</v>
      </c>
      <c r="C20" s="45">
        <f>ROUND('стор. 8'!C20/'стор. 10'!C20*100,1)</f>
        <v>126.6</v>
      </c>
      <c r="D20" s="45">
        <f>ROUND('стор. 8'!D20/'стор. 10'!D20*100,1)</f>
        <v>82</v>
      </c>
      <c r="E20" s="45">
        <f>ROUND('стор. 8'!E20/'стор. 10'!E20*100,1)</f>
        <v>131.19999999999999</v>
      </c>
      <c r="F20" s="45">
        <f>ROUND('стор. 8'!F20/'стор. 10'!F20*100,1)</f>
        <v>133.80000000000001</v>
      </c>
      <c r="G20" s="45">
        <f>ROUND('стор. 8'!G20/'стор. 10'!G20*100,1)</f>
        <v>88.1</v>
      </c>
      <c r="H20" s="45">
        <f>ROUND('стор. 8'!H20/'стор. 10'!H20*100,1)</f>
        <v>98.7</v>
      </c>
      <c r="I20" s="45">
        <f>ROUND('стор. 8'!I20/'стор. 10'!I20*100,1)</f>
        <v>108.9</v>
      </c>
      <c r="J20" s="45">
        <f>ROUND('стор. 8'!J20/'стор. 10'!J20*100,1)</f>
        <v>80.3</v>
      </c>
      <c r="K20" s="49" t="s">
        <v>24</v>
      </c>
    </row>
    <row r="21" spans="1:11" ht="12" customHeight="1" x14ac:dyDescent="0.3">
      <c r="A21" s="47" t="s">
        <v>25</v>
      </c>
      <c r="B21" s="45">
        <f>ROUND('стор. 8'!B21/'стор. 10'!B21*100,1)</f>
        <v>102.5</v>
      </c>
      <c r="C21" s="45">
        <f>ROUND('стор. 8'!C21/'стор. 10'!C21*100,1)</f>
        <v>105</v>
      </c>
      <c r="D21" s="45">
        <f>ROUND('стор. 8'!D21/'стор. 10'!D21*100,1)</f>
        <v>97.7</v>
      </c>
      <c r="E21" s="45">
        <f>ROUND('стор. 8'!E21/'стор. 10'!E21*100,1)</f>
        <v>108.4</v>
      </c>
      <c r="F21" s="45">
        <f>ROUND('стор. 8'!F21/'стор. 10'!F21*100,1)</f>
        <v>110.1</v>
      </c>
      <c r="G21" s="45">
        <f>ROUND('стор. 8'!G21/'стор. 10'!G21*100,1)</f>
        <v>103.5</v>
      </c>
      <c r="H21" s="45">
        <f>ROUND('стор. 8'!H21/'стор. 10'!H21*100,1)</f>
        <v>98.4</v>
      </c>
      <c r="I21" s="45">
        <f>ROUND('стор. 8'!I21/'стор. 10'!I21*100,1)</f>
        <v>100.5</v>
      </c>
      <c r="J21" s="45">
        <f>ROUND('стор. 8'!J21/'стор. 10'!J21*100,1)</f>
        <v>95.4</v>
      </c>
      <c r="K21" s="49" t="s">
        <v>26</v>
      </c>
    </row>
    <row r="22" spans="1:11" ht="12" customHeight="1" x14ac:dyDescent="0.3">
      <c r="A22" s="47" t="s">
        <v>27</v>
      </c>
      <c r="B22" s="45">
        <f>ROUND('стор. 8'!B22/'стор. 10'!B22*100,1)</f>
        <v>108.4</v>
      </c>
      <c r="C22" s="45">
        <f>ROUND('стор. 8'!C22/'стор. 10'!C22*100,1)</f>
        <v>110.3</v>
      </c>
      <c r="D22" s="45">
        <f>ROUND('стор. 8'!D22/'стор. 10'!D22*100,1)</f>
        <v>96.7</v>
      </c>
      <c r="E22" s="45">
        <f>ROUND('стор. 8'!E22/'стор. 10'!E22*100,1)</f>
        <v>112.2</v>
      </c>
      <c r="F22" s="45">
        <f>ROUND('стор. 8'!F22/'стор. 10'!F22*100,1)</f>
        <v>112.9</v>
      </c>
      <c r="G22" s="45">
        <f>ROUND('стор. 8'!G22/'стор. 10'!G22*100,1)</f>
        <v>94.5</v>
      </c>
      <c r="H22" s="45">
        <f>ROUND('стор. 8'!H22/'стор. 10'!H22*100,1)</f>
        <v>102.6</v>
      </c>
      <c r="I22" s="45">
        <f>ROUND('стор. 8'!I22/'стор. 10'!I22*100,1)</f>
        <v>104.8</v>
      </c>
      <c r="J22" s="45">
        <f>ROUND('стор. 8'!J22/'стор. 10'!J22*100,1)</f>
        <v>97.1</v>
      </c>
      <c r="K22" s="49" t="s">
        <v>28</v>
      </c>
    </row>
    <row r="23" spans="1:11" ht="12" customHeight="1" x14ac:dyDescent="0.3">
      <c r="A23" s="47" t="s">
        <v>29</v>
      </c>
      <c r="B23" s="45">
        <f>ROUND('стор. 8'!B23/'стор. 10'!B23*100,1)</f>
        <v>111.5</v>
      </c>
      <c r="C23" s="45">
        <f>ROUND('стор. 8'!C23/'стор. 10'!C23*100,1)</f>
        <v>114.9</v>
      </c>
      <c r="D23" s="45">
        <f>ROUND('стор. 8'!D23/'стор. 10'!D23*100,1)</f>
        <v>91.1</v>
      </c>
      <c r="E23" s="45">
        <f>ROUND('стор. 8'!E23/'стор. 10'!E23*100,1)</f>
        <v>121.3</v>
      </c>
      <c r="F23" s="45">
        <f>ROUND('стор. 8'!F23/'стор. 10'!F23*100,1)</f>
        <v>122.8</v>
      </c>
      <c r="G23" s="45">
        <f>ROUND('стор. 8'!G23/'стор. 10'!G23*100,1)</f>
        <v>86.7</v>
      </c>
      <c r="H23" s="45">
        <f>ROUND('стор. 8'!H23/'стор. 10'!H23*100,1)</f>
        <v>97.4</v>
      </c>
      <c r="I23" s="45">
        <f>ROUND('стор. 8'!I23/'стор. 10'!I23*100,1)</f>
        <v>99.7</v>
      </c>
      <c r="J23" s="45">
        <f>ROUND('стор. 8'!J23/'стор. 10'!J23*100,1)</f>
        <v>91.9</v>
      </c>
      <c r="K23" s="49" t="s">
        <v>30</v>
      </c>
    </row>
    <row r="24" spans="1:11" ht="12" customHeight="1" x14ac:dyDescent="0.3">
      <c r="A24" s="47" t="s">
        <v>31</v>
      </c>
      <c r="B24" s="45">
        <f>ROUND('стор. 8'!B24/'стор. 10'!B24*100,1)</f>
        <v>103.2</v>
      </c>
      <c r="C24" s="45">
        <f>ROUND('стор. 8'!C24/'стор. 10'!C24*100,1)</f>
        <v>103.5</v>
      </c>
      <c r="D24" s="45">
        <f>ROUND('стор. 8'!D24/'стор. 10'!D24*100,1)</f>
        <v>101.5</v>
      </c>
      <c r="E24" s="45">
        <f>ROUND('стор. 8'!E24/'стор. 10'!E24*100,1)</f>
        <v>105.8</v>
      </c>
      <c r="F24" s="45">
        <f>ROUND('стор. 8'!F24/'стор. 10'!F24*100,1)</f>
        <v>106.2</v>
      </c>
      <c r="G24" s="45">
        <f>ROUND('стор. 8'!G24/'стор. 10'!G24*100,1)</f>
        <v>103.5</v>
      </c>
      <c r="H24" s="45">
        <f>ROUND('стор. 8'!H24/'стор. 10'!H24*100,1)</f>
        <v>97</v>
      </c>
      <c r="I24" s="45">
        <f>ROUND('стор. 8'!I24/'стор. 10'!I24*100,1)</f>
        <v>96.5</v>
      </c>
      <c r="J24" s="45">
        <f>ROUND('стор. 8'!J24/'стор. 10'!J24*100,1)</f>
        <v>98.7</v>
      </c>
      <c r="K24" s="49" t="s">
        <v>32</v>
      </c>
    </row>
    <row r="25" spans="1:11" ht="12" customHeight="1" x14ac:dyDescent="0.3">
      <c r="A25" s="47" t="s">
        <v>33</v>
      </c>
      <c r="B25" s="45">
        <f>ROUND('стор. 8'!B25/'стор. 10'!B25*100,1)</f>
        <v>104.8</v>
      </c>
      <c r="C25" s="45">
        <f>ROUND('стор. 8'!C25/'стор. 10'!C25*100,1)</f>
        <v>107.1</v>
      </c>
      <c r="D25" s="45">
        <f>ROUND('стор. 8'!D25/'стор. 10'!D25*100,1)</f>
        <v>99.5</v>
      </c>
      <c r="E25" s="45">
        <f>ROUND('стор. 8'!E25/'стор. 10'!E25*100,1)</f>
        <v>112.5</v>
      </c>
      <c r="F25" s="45">
        <f>ROUND('стор. 8'!F25/'стор. 10'!F25*100,1)</f>
        <v>114</v>
      </c>
      <c r="G25" s="45">
        <f>ROUND('стор. 8'!G25/'стор. 10'!G25*100,1)</f>
        <v>105.4</v>
      </c>
      <c r="H25" s="45">
        <f>ROUND('стор. 8'!H25/'стор. 10'!H25*100,1)</f>
        <v>100</v>
      </c>
      <c r="I25" s="45">
        <f>ROUND('стор. 8'!I25/'стор. 10'!I25*100,1)</f>
        <v>101.4</v>
      </c>
      <c r="J25" s="45">
        <f>ROUND('стор. 8'!J25/'стор. 10'!J25*100,1)</f>
        <v>97.7</v>
      </c>
      <c r="K25" s="49" t="s">
        <v>34</v>
      </c>
    </row>
    <row r="26" spans="1:11" ht="12" customHeight="1" x14ac:dyDescent="0.3">
      <c r="A26" s="47" t="s">
        <v>35</v>
      </c>
      <c r="B26" s="45">
        <f>ROUND('стор. 8'!B26/'стор. 10'!B26*100,1)</f>
        <v>103.4</v>
      </c>
      <c r="C26" s="45">
        <f>ROUND('стор. 8'!C26/'стор. 10'!C26*100,1)</f>
        <v>104.1</v>
      </c>
      <c r="D26" s="45">
        <f>ROUND('стор. 8'!D26/'стор. 10'!D26*100,1)</f>
        <v>99.8</v>
      </c>
      <c r="E26" s="45">
        <f>ROUND('стор. 8'!E26/'стор. 10'!E26*100,1)</f>
        <v>103.7</v>
      </c>
      <c r="F26" s="45">
        <f>ROUND('стор. 8'!F26/'стор. 10'!F26*100,1)</f>
        <v>104.3</v>
      </c>
      <c r="G26" s="45">
        <f>ROUND('стор. 8'!G26/'стор. 10'!G26*100,1)</f>
        <v>96.3</v>
      </c>
      <c r="H26" s="45">
        <f>ROUND('стор. 8'!H26/'стор. 10'!H26*100,1)</f>
        <v>102.5</v>
      </c>
      <c r="I26" s="45">
        <f>ROUND('стор. 8'!I26/'стор. 10'!I26*100,1)</f>
        <v>102.8</v>
      </c>
      <c r="J26" s="45">
        <f>ROUND('стор. 8'!J26/'стор. 10'!J26*100,1)</f>
        <v>101.9</v>
      </c>
      <c r="K26" s="49" t="s">
        <v>36</v>
      </c>
    </row>
    <row r="27" spans="1:11" ht="12" customHeight="1" x14ac:dyDescent="0.3">
      <c r="A27" s="47" t="s">
        <v>37</v>
      </c>
      <c r="B27" s="45">
        <f>ROUND('стор. 8'!B27/'стор. 10'!B27*100,1)</f>
        <v>104.5</v>
      </c>
      <c r="C27" s="45">
        <f>ROUND('стор. 8'!C27/'стор. 10'!C27*100,1)</f>
        <v>106.5</v>
      </c>
      <c r="D27" s="45">
        <f>ROUND('стор. 8'!D27/'стор. 10'!D27*100,1)</f>
        <v>97.6</v>
      </c>
      <c r="E27" s="45">
        <f>ROUND('стор. 8'!E27/'стор. 10'!E27*100,1)</f>
        <v>107</v>
      </c>
      <c r="F27" s="45">
        <f>ROUND('стор. 8'!F27/'стор. 10'!F27*100,1)</f>
        <v>108</v>
      </c>
      <c r="G27" s="45">
        <f>ROUND('стор. 8'!G27/'стор. 10'!G27*100,1)</f>
        <v>99.7</v>
      </c>
      <c r="H27" s="45">
        <f>ROUND('стор. 8'!H27/'стор. 10'!H27*100,1)</f>
        <v>100.9</v>
      </c>
      <c r="I27" s="45">
        <f>ROUND('стор. 8'!I27/'стор. 10'!I27*100,1)</f>
        <v>103.5</v>
      </c>
      <c r="J27" s="45">
        <f>ROUND('стор. 8'!J27/'стор. 10'!J27*100,1)</f>
        <v>96.7</v>
      </c>
      <c r="K27" s="49" t="s">
        <v>38</v>
      </c>
    </row>
    <row r="28" spans="1:11" ht="12" customHeight="1" x14ac:dyDescent="0.3">
      <c r="A28" s="47" t="s">
        <v>39</v>
      </c>
      <c r="B28" s="45">
        <f>ROUND('стор. 8'!B28/'стор. 10'!B28*100,1)</f>
        <v>106.5</v>
      </c>
      <c r="C28" s="45">
        <f>ROUND('стор. 8'!C28/'стор. 10'!C28*100,1)</f>
        <v>108.2</v>
      </c>
      <c r="D28" s="45">
        <f>ROUND('стор. 8'!D28/'стор. 10'!D28*100,1)</f>
        <v>98.2</v>
      </c>
      <c r="E28" s="45">
        <f>ROUND('стор. 8'!E28/'стор. 10'!E28*100,1)</f>
        <v>109.1</v>
      </c>
      <c r="F28" s="45">
        <f>ROUND('стор. 8'!F28/'стор. 10'!F28*100,1)</f>
        <v>111.1</v>
      </c>
      <c r="G28" s="45">
        <f>ROUND('стор. 8'!G28/'стор. 10'!G28*100,1)</f>
        <v>95.5</v>
      </c>
      <c r="H28" s="45">
        <f>ROUND('стор. 8'!H28/'стор. 10'!H28*100,1)</f>
        <v>102.4</v>
      </c>
      <c r="I28" s="45">
        <f>ROUND('стор. 8'!I28/'стор. 10'!I28*100,1)</f>
        <v>103</v>
      </c>
      <c r="J28" s="45">
        <f>ROUND('стор. 8'!J28/'стор. 10'!J28*100,1)</f>
        <v>100.4</v>
      </c>
      <c r="K28" s="49" t="s">
        <v>40</v>
      </c>
    </row>
    <row r="29" spans="1:11" ht="12" customHeight="1" x14ac:dyDescent="0.3">
      <c r="A29" s="47" t="s">
        <v>41</v>
      </c>
      <c r="B29" s="45">
        <f>ROUND('стор. 8'!B29/'стор. 10'!B29*100,1)</f>
        <v>103.6</v>
      </c>
      <c r="C29" s="45">
        <f>ROUND('стор. 8'!C29/'стор. 10'!C29*100,1)</f>
        <v>106.3</v>
      </c>
      <c r="D29" s="45">
        <f>ROUND('стор. 8'!D29/'стор. 10'!D29*100,1)</f>
        <v>91.1</v>
      </c>
      <c r="E29" s="45">
        <f>ROUND('стор. 8'!E29/'стор. 10'!E29*100,1)</f>
        <v>101.3</v>
      </c>
      <c r="F29" s="45">
        <f>ROUND('стор. 8'!F29/'стор. 10'!F29*100,1)</f>
        <v>106.7</v>
      </c>
      <c r="G29" s="45">
        <f>ROUND('стор. 8'!G29/'стор. 10'!G29*100,1)</f>
        <v>70.900000000000006</v>
      </c>
      <c r="H29" s="45">
        <f>ROUND('стор. 8'!H29/'стор. 10'!H29*100,1)</f>
        <v>106.8</v>
      </c>
      <c r="I29" s="45">
        <f>ROUND('стор. 8'!I29/'стор. 10'!I29*100,1)</f>
        <v>105.8</v>
      </c>
      <c r="J29" s="45">
        <f>ROUND('стор. 8'!J29/'стор. 10'!J29*100,1)</f>
        <v>110.4</v>
      </c>
      <c r="K29" s="49" t="s">
        <v>42</v>
      </c>
    </row>
    <row r="30" spans="1:11" ht="12" customHeight="1" x14ac:dyDescent="0.3">
      <c r="A30" s="47" t="s">
        <v>43</v>
      </c>
      <c r="B30" s="45">
        <f>ROUND('стор. 8'!B30/'стор. 10'!B30*100,1)</f>
        <v>108.1</v>
      </c>
      <c r="C30" s="45">
        <f>ROUND('стор. 8'!C30/'стор. 10'!C30*100,1)</f>
        <v>113.6</v>
      </c>
      <c r="D30" s="45">
        <f>ROUND('стор. 8'!D30/'стор. 10'!D30*100,1)</f>
        <v>89.9</v>
      </c>
      <c r="E30" s="45">
        <f>ROUND('стор. 8'!E30/'стор. 10'!E30*100,1)</f>
        <v>107.6</v>
      </c>
      <c r="F30" s="45">
        <f>ROUND('стор. 8'!F30/'стор. 10'!F30*100,1)</f>
        <v>113.3</v>
      </c>
      <c r="G30" s="45">
        <f>ROUND('стор. 8'!G30/'стор. 10'!G30*100,1)</f>
        <v>80</v>
      </c>
      <c r="H30" s="45">
        <f>ROUND('стор. 8'!H30/'стор. 10'!H30*100,1)</f>
        <v>109.2</v>
      </c>
      <c r="I30" s="45">
        <f>ROUND('стор. 8'!I30/'стор. 10'!I30*100,1)</f>
        <v>114.7</v>
      </c>
      <c r="J30" s="45">
        <f>ROUND('стор. 8'!J30/'стор. 10'!J30*100,1)</f>
        <v>99.9</v>
      </c>
      <c r="K30" s="49" t="s">
        <v>44</v>
      </c>
    </row>
    <row r="31" spans="1:11" ht="12" customHeight="1" x14ac:dyDescent="0.3">
      <c r="A31" s="47" t="s">
        <v>45</v>
      </c>
      <c r="B31" s="45">
        <f>ROUND('стор. 8'!B31/'стор. 10'!B31*100,1)</f>
        <v>102.4</v>
      </c>
      <c r="C31" s="45">
        <f>ROUND('стор. 8'!C31/'стор. 10'!C31*100,1)</f>
        <v>103.3</v>
      </c>
      <c r="D31" s="45">
        <f>ROUND('стор. 8'!D31/'стор. 10'!D31*100,1)</f>
        <v>100.5</v>
      </c>
      <c r="E31" s="45">
        <f>ROUND('стор. 8'!E31/'стор. 10'!E31*100,1)</f>
        <v>103.4</v>
      </c>
      <c r="F31" s="45">
        <f>ROUND('стор. 8'!F31/'стор. 10'!F31*100,1)</f>
        <v>104.6</v>
      </c>
      <c r="G31" s="45">
        <f>ROUND('стор. 8'!G31/'стор. 10'!G31*100,1)</f>
        <v>100.9</v>
      </c>
      <c r="H31" s="45">
        <f>ROUND('стор. 8'!H31/'стор. 10'!H31*100,1)</f>
        <v>98.9</v>
      </c>
      <c r="I31" s="45">
        <f>ROUND('стор. 8'!I31/'стор. 10'!I31*100,1)</f>
        <v>98.8</v>
      </c>
      <c r="J31" s="45">
        <f>ROUND('стор. 8'!J31/'стор. 10'!J31*100,1)</f>
        <v>99</v>
      </c>
      <c r="K31" s="49" t="s">
        <v>46</v>
      </c>
    </row>
    <row r="32" spans="1:11" ht="12" customHeight="1" x14ac:dyDescent="0.3">
      <c r="A32" s="47" t="s">
        <v>47</v>
      </c>
      <c r="B32" s="45">
        <f>ROUND('стор. 8'!B32/'стор. 10'!B32*100,1)</f>
        <v>99.9</v>
      </c>
      <c r="C32" s="45">
        <f>ROUND('стор. 8'!C32/'стор. 10'!C32*100,1)</f>
        <v>100.8</v>
      </c>
      <c r="D32" s="45">
        <f>ROUND('стор. 8'!D32/'стор. 10'!D32*100,1)</f>
        <v>98.1</v>
      </c>
      <c r="E32" s="45">
        <f>ROUND('стор. 8'!E32/'стор. 10'!E32*100,1)</f>
        <v>97.2</v>
      </c>
      <c r="F32" s="45">
        <f>ROUND('стор. 8'!F32/'стор. 10'!F32*100,1)</f>
        <v>98.7</v>
      </c>
      <c r="G32" s="45">
        <f>ROUND('стор. 8'!G32/'стор. 10'!G32*100,1)</f>
        <v>93.3</v>
      </c>
      <c r="H32" s="45">
        <f>ROUND('стор. 8'!H32/'стор. 10'!H32*100,1)</f>
        <v>100.9</v>
      </c>
      <c r="I32" s="45">
        <f>ROUND('стор. 8'!I32/'стор. 10'!I32*100,1)</f>
        <v>101.6</v>
      </c>
      <c r="J32" s="45">
        <f>ROUND('стор. 8'!J32/'стор. 10'!J32*100,1)</f>
        <v>99.5</v>
      </c>
      <c r="K32" s="49" t="s">
        <v>48</v>
      </c>
    </row>
    <row r="33" spans="1:11" ht="12" customHeight="1" x14ac:dyDescent="0.3">
      <c r="A33" s="51" t="s">
        <v>49</v>
      </c>
      <c r="B33" s="52">
        <f>ROUND('стор. 8'!B33/'стор. 10'!B33*100,1)</f>
        <v>104.4</v>
      </c>
      <c r="C33" s="52">
        <f>ROUND('стор. 8'!C33/'стор. 10'!C33*100,1)</f>
        <v>105.2</v>
      </c>
      <c r="D33" s="52">
        <f>ROUND('стор. 8'!D33/'стор. 10'!D33*100,1)</f>
        <v>99.8</v>
      </c>
      <c r="E33" s="52">
        <f>ROUND('стор. 8'!E33/'стор. 10'!E33*100,1)</f>
        <v>109.7</v>
      </c>
      <c r="F33" s="52">
        <f>ROUND('стор. 8'!F33/'стор. 10'!F33*100,1)</f>
        <v>110.4</v>
      </c>
      <c r="G33" s="52">
        <f>ROUND('стор. 8'!G33/'стор. 10'!G33*100,1)</f>
        <v>103.1</v>
      </c>
      <c r="H33" s="52">
        <f>ROUND('стор. 8'!H33/'стор. 10'!H33*100,1)</f>
        <v>89.4</v>
      </c>
      <c r="I33" s="52">
        <f>ROUND('стор. 8'!I33/'стор. 10'!I33*100,1)</f>
        <v>85.3</v>
      </c>
      <c r="J33" s="52">
        <f>ROUND('стор. 8'!J33/'стор. 10'!J33*100,1)</f>
        <v>97.3</v>
      </c>
      <c r="K33" s="53" t="s">
        <v>50</v>
      </c>
    </row>
  </sheetData>
  <mergeCells count="16">
    <mergeCell ref="I7:J7"/>
    <mergeCell ref="A1:K1"/>
    <mergeCell ref="A2:K2"/>
    <mergeCell ref="A3:K3"/>
    <mergeCell ref="A4:K4"/>
    <mergeCell ref="A5:A8"/>
    <mergeCell ref="B5:D6"/>
    <mergeCell ref="E5:J5"/>
    <mergeCell ref="K5:K8"/>
    <mergeCell ref="E6:G6"/>
    <mergeCell ref="H6:J6"/>
    <mergeCell ref="B7:B8"/>
    <mergeCell ref="C7:D7"/>
    <mergeCell ref="E7:E8"/>
    <mergeCell ref="F7:G7"/>
    <mergeCell ref="H7:H8"/>
  </mergeCells>
  <pageMargins left="0.74803149606299213" right="0.23622047244094491" top="0.74803149606299213" bottom="0.74803149606299213" header="0.31496062992125984" footer="0.31496062992125984"/>
  <pageSetup paperSize="9" scale="82" orientation="landscape" r:id="rId1"/>
  <headerFooter differentFirst="1">
    <oddFooter>&amp;C&amp;P</oddFooter>
    <firstFooter>&amp;C8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ЗмістContents</vt:lpstr>
      <vt:lpstr>стор. 2</vt:lpstr>
      <vt:lpstr>стор. 3</vt:lpstr>
      <vt:lpstr>стор. 4</vt:lpstr>
      <vt:lpstr>стор. 5</vt:lpstr>
      <vt:lpstr>стор. 6</vt:lpstr>
      <vt:lpstr>стор. 7</vt:lpstr>
      <vt:lpstr>стор. 8</vt:lpstr>
      <vt:lpstr>стор. 9</vt:lpstr>
      <vt:lpstr>стор. 10</vt:lpstr>
      <vt:lpstr>стор. 11</vt:lpstr>
      <vt:lpstr>стор. 12</vt:lpstr>
      <vt:lpstr>стор. 13</vt:lpstr>
      <vt:lpstr>стор. 14</vt:lpstr>
      <vt:lpstr>стор. 15</vt:lpstr>
      <vt:lpstr>стор. 16</vt:lpstr>
      <vt:lpstr>стор. 17</vt:lpstr>
      <vt:lpstr>стор. 18</vt:lpstr>
      <vt:lpstr>стор. 19</vt:lpstr>
      <vt:lpstr>стор. 20</vt:lpstr>
      <vt:lpstr>стор. 21</vt:lpstr>
      <vt:lpstr>стор. 22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Н. Зайцева</cp:lastModifiedBy>
  <cp:lastPrinted>2020-05-13T12:34:03Z</cp:lastPrinted>
  <dcterms:created xsi:type="dcterms:W3CDTF">2018-01-23T10:27:27Z</dcterms:created>
  <dcterms:modified xsi:type="dcterms:W3CDTF">2020-05-18T07:50:37Z</dcterms:modified>
</cp:coreProperties>
</file>