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Desktop\Довкілля_2019_проєкт_08_11_19\xsl\"/>
    </mc:Choice>
  </mc:AlternateContent>
  <bookViews>
    <workbookView xWindow="-90" yWindow="-195" windowWidth="11265" windowHeight="4005" tabRatio="945" activeTab="4"/>
  </bookViews>
  <sheets>
    <sheet name="23" sheetId="23" r:id="rId1"/>
    <sheet name="24" sheetId="24" r:id="rId2"/>
    <sheet name="25" sheetId="26" r:id="rId3"/>
    <sheet name="26" sheetId="12" r:id="rId4"/>
    <sheet name="27" sheetId="13" r:id="rId5"/>
  </sheets>
  <calcPr calcId="152511" iterateDelta="1E-4"/>
</workbook>
</file>

<file path=xl/calcChain.xml><?xml version="1.0" encoding="utf-8"?>
<calcChain xmlns="http://schemas.openxmlformats.org/spreadsheetml/2006/main">
  <c r="B8" i="13" l="1"/>
  <c r="C8" i="13"/>
  <c r="D8" i="13"/>
  <c r="E8" i="13"/>
  <c r="G8" i="13"/>
  <c r="H8" i="13"/>
  <c r="B10" i="13"/>
  <c r="G10" i="13"/>
  <c r="H10" i="13"/>
  <c r="B11" i="13"/>
  <c r="G11" i="13"/>
  <c r="H11" i="13"/>
  <c r="B12" i="13"/>
  <c r="G12" i="13"/>
  <c r="H12" i="13"/>
  <c r="B13" i="13"/>
  <c r="G13" i="13"/>
  <c r="H13" i="13"/>
  <c r="B14" i="13"/>
  <c r="G14" i="13"/>
  <c r="H14" i="13"/>
  <c r="B15" i="13"/>
  <c r="G15" i="13"/>
  <c r="H15" i="13"/>
  <c r="B16" i="13"/>
  <c r="G16" i="13"/>
  <c r="H16" i="13"/>
  <c r="B17" i="13"/>
  <c r="G17" i="13"/>
  <c r="H17" i="13"/>
  <c r="B18" i="13"/>
  <c r="G18" i="13"/>
  <c r="H18" i="13"/>
  <c r="B19" i="13"/>
  <c r="G19" i="13"/>
  <c r="H19" i="13"/>
  <c r="G20" i="13"/>
  <c r="H20" i="13"/>
  <c r="B21" i="13"/>
  <c r="G21" i="13"/>
  <c r="H21" i="13"/>
  <c r="B22" i="13"/>
  <c r="G22" i="13"/>
  <c r="H22" i="13"/>
  <c r="B23" i="13"/>
  <c r="G23" i="13"/>
  <c r="H23" i="13"/>
  <c r="B24" i="13"/>
  <c r="G24" i="13"/>
  <c r="H24" i="13"/>
  <c r="B25" i="13"/>
  <c r="G25" i="13"/>
  <c r="H25" i="13"/>
  <c r="B26" i="13"/>
  <c r="G26" i="13"/>
  <c r="H26" i="13"/>
  <c r="B27" i="13"/>
  <c r="G27" i="13"/>
  <c r="H27" i="13"/>
  <c r="B28" i="13"/>
  <c r="G28" i="13"/>
  <c r="H28" i="13"/>
  <c r="B29" i="13"/>
  <c r="G29" i="13"/>
  <c r="H29" i="13"/>
  <c r="B30" i="13"/>
  <c r="G30" i="13"/>
  <c r="H30" i="13"/>
  <c r="B31" i="13"/>
  <c r="G31" i="13"/>
  <c r="H31" i="13"/>
  <c r="B32" i="13"/>
  <c r="G32" i="13"/>
  <c r="H32" i="13"/>
  <c r="B33" i="13"/>
  <c r="G33" i="13"/>
  <c r="H33" i="13"/>
  <c r="B34" i="13"/>
  <c r="G34" i="13"/>
  <c r="H34" i="13"/>
  <c r="B35" i="13"/>
  <c r="G35" i="13"/>
  <c r="H35" i="13"/>
  <c r="G36" i="13"/>
  <c r="H36" i="13"/>
  <c r="B7" i="12"/>
  <c r="C7" i="12"/>
  <c r="D7" i="12"/>
  <c r="B9" i="12"/>
  <c r="B10" i="12"/>
  <c r="B11" i="12"/>
  <c r="B12" i="12"/>
  <c r="B13" i="12"/>
  <c r="B14" i="12"/>
  <c r="B15" i="12"/>
  <c r="B16" i="12"/>
  <c r="B17" i="12"/>
  <c r="B18" i="12"/>
  <c r="B20" i="12"/>
  <c r="B21" i="12"/>
  <c r="B22" i="12"/>
  <c r="B23" i="12"/>
  <c r="B24" i="12"/>
  <c r="B25" i="12"/>
  <c r="B26" i="12"/>
  <c r="B27" i="12"/>
  <c r="B28" i="12"/>
  <c r="B29" i="12"/>
  <c r="B30" i="12"/>
  <c r="B31" i="12"/>
  <c r="B32" i="12"/>
  <c r="B33" i="12"/>
  <c r="B34" i="12"/>
  <c r="D10" i="26"/>
  <c r="E10" i="26"/>
  <c r="F10" i="26"/>
  <c r="G10" i="26"/>
  <c r="H10" i="26"/>
  <c r="D13" i="26"/>
  <c r="E13" i="26"/>
  <c r="F13" i="26"/>
  <c r="G13" i="26"/>
  <c r="H13" i="26"/>
  <c r="D16" i="26"/>
  <c r="E16" i="26"/>
  <c r="F16" i="26"/>
  <c r="G16" i="26"/>
  <c r="H16" i="26"/>
  <c r="D19" i="26"/>
  <c r="E19" i="26"/>
  <c r="F19" i="26"/>
  <c r="G19" i="26"/>
  <c r="H19" i="26"/>
  <c r="D22" i="26"/>
  <c r="E22" i="26"/>
  <c r="F22" i="26"/>
  <c r="G22" i="26"/>
  <c r="H22" i="26"/>
  <c r="D25" i="26"/>
  <c r="E25" i="26"/>
  <c r="F25" i="26"/>
  <c r="G25" i="26"/>
  <c r="H25" i="26"/>
  <c r="E6" i="24"/>
  <c r="F6" i="24"/>
  <c r="G6" i="24"/>
  <c r="H6" i="24"/>
  <c r="I6" i="24"/>
  <c r="E10" i="24"/>
  <c r="F10" i="24"/>
  <c r="G10" i="24"/>
  <c r="H10" i="24"/>
  <c r="I10" i="24"/>
  <c r="E13" i="24"/>
  <c r="F13" i="24"/>
  <c r="G13" i="24"/>
  <c r="H13" i="24"/>
  <c r="I13" i="24"/>
  <c r="E16" i="24"/>
  <c r="F16" i="24"/>
  <c r="G16" i="24"/>
  <c r="H16" i="24"/>
  <c r="I16" i="24"/>
  <c r="E19" i="24"/>
  <c r="F19" i="24"/>
  <c r="G19" i="24"/>
  <c r="H19" i="24"/>
  <c r="I19" i="24"/>
  <c r="E22" i="24"/>
  <c r="F22" i="24"/>
  <c r="G22" i="24"/>
  <c r="H22" i="24"/>
  <c r="I22" i="24"/>
  <c r="E25" i="24"/>
  <c r="F25" i="24"/>
  <c r="G25" i="24"/>
  <c r="H25" i="24"/>
  <c r="I25" i="24"/>
</calcChain>
</file>

<file path=xl/sharedStrings.xml><?xml version="1.0" encoding="utf-8"?>
<sst xmlns="http://schemas.openxmlformats.org/spreadsheetml/2006/main" count="233" uniqueCount="111">
  <si>
    <t xml:space="preserve">  Вінницька</t>
  </si>
  <si>
    <t xml:space="preserve">  Волинська</t>
  </si>
  <si>
    <t xml:space="preserve">  Дніпропетровська</t>
  </si>
  <si>
    <t xml:space="preserve">  Донецька</t>
  </si>
  <si>
    <t xml:space="preserve">  Житомирська</t>
  </si>
  <si>
    <t xml:space="preserve">  Закарпатська</t>
  </si>
  <si>
    <t xml:space="preserve">  Запорізька</t>
  </si>
  <si>
    <t xml:space="preserve">  Івано-Франківська</t>
  </si>
  <si>
    <t xml:space="preserve">  Київська</t>
  </si>
  <si>
    <t xml:space="preserve">  Кіровоградська</t>
  </si>
  <si>
    <t xml:space="preserve">  Луганська</t>
  </si>
  <si>
    <t xml:space="preserve">  Львівська</t>
  </si>
  <si>
    <t xml:space="preserve">  Миколаївська</t>
  </si>
  <si>
    <t xml:space="preserve">  Одеська</t>
  </si>
  <si>
    <t xml:space="preserve">  Полтавська</t>
  </si>
  <si>
    <t xml:space="preserve">  Рівненська</t>
  </si>
  <si>
    <t xml:space="preserve">  Сумська </t>
  </si>
  <si>
    <t xml:space="preserve">  Тернопільська</t>
  </si>
  <si>
    <t xml:space="preserve">  Харківська</t>
  </si>
  <si>
    <t xml:space="preserve">  Херсонська</t>
  </si>
  <si>
    <t xml:space="preserve">  Хмельницька</t>
  </si>
  <si>
    <t xml:space="preserve">  Черкаська</t>
  </si>
  <si>
    <t xml:space="preserve">  Чернівецька</t>
  </si>
  <si>
    <t xml:space="preserve">  Чернігівська</t>
  </si>
  <si>
    <t xml:space="preserve">  м.Київ</t>
  </si>
  <si>
    <t xml:space="preserve">  м.Севастополь</t>
  </si>
  <si>
    <t>Кількість об'єктів, одиниць</t>
  </si>
  <si>
    <t xml:space="preserve"> Вінницька</t>
  </si>
  <si>
    <t xml:space="preserve"> Волинська</t>
  </si>
  <si>
    <t xml:space="preserve"> Дніпропетровська</t>
  </si>
  <si>
    <t xml:space="preserve"> Донецька</t>
  </si>
  <si>
    <t xml:space="preserve"> Житомирська</t>
  </si>
  <si>
    <t xml:space="preserve"> Закарпатська</t>
  </si>
  <si>
    <t xml:space="preserve"> Запорізька</t>
  </si>
  <si>
    <t xml:space="preserve"> Івано-Франківська</t>
  </si>
  <si>
    <t xml:space="preserve"> Київська</t>
  </si>
  <si>
    <t xml:space="preserve"> Кіровоградська</t>
  </si>
  <si>
    <t xml:space="preserve"> Луганська</t>
  </si>
  <si>
    <t xml:space="preserve"> Львівська</t>
  </si>
  <si>
    <t xml:space="preserve"> Миколаївська</t>
  </si>
  <si>
    <t xml:space="preserve"> Одеська</t>
  </si>
  <si>
    <t xml:space="preserve"> Полтавська</t>
  </si>
  <si>
    <t xml:space="preserve"> Рівненська</t>
  </si>
  <si>
    <t xml:space="preserve"> Сумська</t>
  </si>
  <si>
    <t xml:space="preserve"> Тернопільська</t>
  </si>
  <si>
    <t xml:space="preserve"> Харківська</t>
  </si>
  <si>
    <t xml:space="preserve"> Херсонська</t>
  </si>
  <si>
    <t xml:space="preserve"> Хмельницька</t>
  </si>
  <si>
    <t xml:space="preserve"> Черкаська</t>
  </si>
  <si>
    <t xml:space="preserve"> Чернівецька</t>
  </si>
  <si>
    <t xml:space="preserve"> Чернігівська</t>
  </si>
  <si>
    <t xml:space="preserve"> м.Севастополь</t>
  </si>
  <si>
    <t>У тому числі</t>
  </si>
  <si>
    <t>природні заповідники</t>
  </si>
  <si>
    <t>біосферні заповідники</t>
  </si>
  <si>
    <t>національні природні парки</t>
  </si>
  <si>
    <t>Загальна площа, га</t>
  </si>
  <si>
    <t xml:space="preserve">  Республіка Крим </t>
  </si>
  <si>
    <t xml:space="preserve">  Автономна </t>
  </si>
  <si>
    <t xml:space="preserve"> Республіка Крим </t>
  </si>
  <si>
    <t xml:space="preserve"> Автономна </t>
  </si>
  <si>
    <t xml:space="preserve">  Україна</t>
  </si>
  <si>
    <t xml:space="preserve"> Україна</t>
  </si>
  <si>
    <t xml:space="preserve"> м.Київ</t>
  </si>
  <si>
    <t>Методологічні пояснення</t>
  </si>
  <si>
    <r>
      <t xml:space="preserve">Природно-заповідний фонд становлять </t>
    </r>
    <r>
      <rPr>
        <sz val="12"/>
        <rFont val="Times New Roman"/>
        <family val="1"/>
        <charset val="204"/>
      </rPr>
      <t xml:space="preserve">ділянки суші і водного простору, природні комплекси та об'єкти яких мають особливу природоохоронну, наукову, естетичну, рекреаційну та іншу  цінність і  виділені з метою збереження природної різноманітності ландшафтів, генофонду тваринного і рослинного світу, підтримання загального екологічного балансу та забезпечення фонового моніторингу навколишнього природного середовища. </t>
    </r>
  </si>
  <si>
    <t xml:space="preserve">До природно-заповідного фонду України належать: </t>
  </si>
  <si>
    <r>
      <rPr>
        <b/>
        <sz val="12"/>
        <color indexed="8"/>
        <rFont val="Times New Roman"/>
        <family val="1"/>
        <charset val="204"/>
      </rPr>
      <t xml:space="preserve">Біосферні заповідники - </t>
    </r>
    <r>
      <rPr>
        <sz val="12"/>
        <color indexed="8"/>
        <rFont val="Times New Roman"/>
        <family val="1"/>
        <charset val="204"/>
      </rPr>
      <t xml:space="preserve">природоохоронні, науково-дослідні установи загальнодержавного  значення,  що  утворюються з метою збереження у природному стані найбільш типових природних комплексів біосфери, здійснення фонового екологічного моніторингу, вивчення  навколишнього  природного середовища, його змін під дією антропогенних факторів. </t>
    </r>
  </si>
  <si>
    <r>
      <rPr>
        <b/>
        <sz val="12"/>
        <color indexed="8"/>
        <rFont val="Times New Roman"/>
        <family val="1"/>
        <charset val="204"/>
      </rPr>
      <t xml:space="preserve">Національні природні парки - </t>
    </r>
    <r>
      <rPr>
        <sz val="12"/>
        <color indexed="8"/>
        <rFont val="Times New Roman"/>
        <family val="1"/>
        <charset val="204"/>
      </rPr>
      <t>природоохороні, рекреаційні, культурно-освітні, науково-дослідні установи загальнодержавного значення, що створюються з  метою збереження, відтворення і ефективного використання природних комплексів та об'єктів, які мають   особливу природоохоронну, оздоровчу, історико-культурну, наукову, освітню та естетичну цінність.</t>
    </r>
  </si>
  <si>
    <r>
      <rPr>
        <b/>
        <sz val="12"/>
        <color indexed="8"/>
        <rFont val="Times New Roman"/>
        <family val="1"/>
        <charset val="204"/>
      </rPr>
      <t>штучно  створені  об'єкти</t>
    </r>
    <r>
      <rPr>
        <sz val="12"/>
        <color indexed="8"/>
        <rFont val="Times New Roman"/>
        <family val="1"/>
        <charset val="204"/>
      </rPr>
      <t xml:space="preserve"> - ботанічні  сади, дендрологічні парки, зоологічні парки, пам’ятки природи,  парки-пам'ятки садово-паркового мистецтва. </t>
    </r>
  </si>
  <si>
    <r>
      <rPr>
        <b/>
        <sz val="12"/>
        <color indexed="8"/>
        <rFont val="Times New Roman"/>
        <family val="1"/>
        <charset val="204"/>
      </rPr>
      <t>природні території та об'єкти</t>
    </r>
    <r>
      <rPr>
        <sz val="12"/>
        <color indexed="8"/>
        <rFont val="Times New Roman"/>
        <family val="1"/>
        <charset val="204"/>
      </rPr>
      <t xml:space="preserve"> - природні заповідники, біосферні заповідники, національні  природні  парки,  регіональні ландшафтні парки, заказники, пам'ятки природи, заповідні урочища; </t>
    </r>
  </si>
  <si>
    <r>
      <rPr>
        <b/>
        <sz val="12"/>
        <color indexed="8"/>
        <rFont val="Times New Roman"/>
        <family val="1"/>
        <charset val="204"/>
      </rPr>
      <t xml:space="preserve">Природні  заповідники </t>
    </r>
    <r>
      <rPr>
        <sz val="12"/>
        <color indexed="8"/>
        <rFont val="Times New Roman"/>
        <family val="1"/>
        <charset val="204"/>
      </rPr>
      <t>- природоохоронні, науково-дослідні установи загальнодержавного  значення, що створюються з метою збереження в природному стані типових або унікальних  для  даної ландшафтної зони  природних комплексів з усією сукупністю їх компонентів, підтримання природних спонтанних процесів і явищ, вивчення природних процесів і явищ,  що  відбуваються в них, розробки наукових засад охорони навколишнього природного середовища, ефективного використання природних ресурсів  та екологічної безпеки.</t>
    </r>
  </si>
  <si>
    <r>
      <t>2.1. Об'єкти природно-заповідного фонду України</t>
    </r>
    <r>
      <rPr>
        <b/>
        <vertAlign val="superscript"/>
        <sz val="14"/>
        <rFont val="Times New Roman Cyr"/>
        <charset val="204"/>
      </rPr>
      <t>1</t>
    </r>
  </si>
  <si>
    <t>Об'єкти природно-заповідного фонду</t>
  </si>
  <si>
    <t>заказники</t>
  </si>
  <si>
    <t>загальнодержавного значення</t>
  </si>
  <si>
    <t>місцевого значення</t>
  </si>
  <si>
    <t>пам"ятки природи</t>
  </si>
  <si>
    <t>зоологічні парки</t>
  </si>
  <si>
    <t>ботанічні сади</t>
  </si>
  <si>
    <t>дендрологічні парки</t>
  </si>
  <si>
    <t xml:space="preserve">регіональні ландшафтні парки </t>
  </si>
  <si>
    <t>заповідні урочища</t>
  </si>
  <si>
    <t>парки-пам'ятки садово-паркового мистецтва</t>
  </si>
  <si>
    <t xml:space="preserve">        </t>
  </si>
  <si>
    <t>2.3. Заповідники та національні природні парки за регіонами</t>
  </si>
  <si>
    <t xml:space="preserve">2.4. Площа земель заповідників та національних природних </t>
  </si>
  <si>
    <t>пам'ятки природи</t>
  </si>
  <si>
    <t>2.2. Площа об'єктів природно-заповідного фонду України</t>
  </si>
  <si>
    <r>
      <t>національні природні парки</t>
    </r>
    <r>
      <rPr>
        <b/>
        <vertAlign val="superscript"/>
        <sz val="11"/>
        <rFont val="Times New Roman"/>
        <family val="1"/>
        <charset val="204"/>
      </rPr>
      <t>1</t>
    </r>
  </si>
  <si>
    <r>
      <rPr>
        <b/>
        <sz val="12"/>
        <color indexed="8"/>
        <rFont val="Times New Roman"/>
        <family val="1"/>
        <charset val="204"/>
      </rPr>
      <t>Червона книга України</t>
    </r>
    <r>
      <rPr>
        <sz val="12"/>
        <color indexed="8"/>
        <rFont val="Times New Roman"/>
        <family val="1"/>
        <charset val="204"/>
      </rPr>
      <t xml:space="preserve"> - офіційний державний документ,  який містить перелік рідкісних і таких, що перебувають під загрозою зникнення, видів тваринного і рослинного світу у межах території України, її континентального шельфу та виключної  (морської) економічної зони, а також узагальнені відомості про сучасний стан цих видів тваринного і рослинного світу та заходи щодо їх збереження і відтворення. </t>
    </r>
  </si>
  <si>
    <r>
      <rPr>
        <b/>
        <sz val="12"/>
        <color indexed="8"/>
        <rFont val="Times New Roman"/>
        <family val="1"/>
        <charset val="204"/>
      </rPr>
      <t>Державний облік</t>
    </r>
    <r>
      <rPr>
        <sz val="12"/>
        <color indexed="8"/>
        <rFont val="Times New Roman"/>
        <family val="1"/>
        <charset val="204"/>
      </rPr>
      <t xml:space="preserve"> рідкісних і таких, що перебувають під загрозою зникнення, видів тваринного і рослинного світу, занесених до Червоної книги України, та відомості про них здійснюється в  порядку що визначається  центральним  органом виконавчої влади, що забезпечує формування   державної  політики  у  сфері  охорони  навколишнього природного середовища (Стаття 12 Закону України "Про Червону книку України). </t>
    </r>
  </si>
  <si>
    <t xml:space="preserve">Розділ 2. Природно-заповідний фонд </t>
  </si>
  <si>
    <t>−</t>
  </si>
  <si>
    <t>Об'єкти ПЗФ, що входять до складу територій інших об'єктів ПЗФ</t>
  </si>
  <si>
    <t xml:space="preserve">Частка фактичної площі ПЗФ в загальній площі країни, % </t>
  </si>
  <si>
    <r>
      <t>2017</t>
    </r>
    <r>
      <rPr>
        <b/>
        <vertAlign val="superscript"/>
        <sz val="4"/>
        <rFont val="Times New Roman"/>
        <family val="1"/>
        <charset val="204"/>
      </rPr>
      <t xml:space="preserve"> </t>
    </r>
    <r>
      <rPr>
        <b/>
        <vertAlign val="superscript"/>
        <sz val="11"/>
        <rFont val="Times New Roman"/>
        <family val="1"/>
        <charset val="204"/>
      </rPr>
      <t>1</t>
    </r>
  </si>
  <si>
    <t xml:space="preserve">Protected areas of Ukraine </t>
  </si>
  <si>
    <r>
      <t>Protected objects of Ukraine</t>
    </r>
    <r>
      <rPr>
        <b/>
        <i/>
        <vertAlign val="superscript"/>
        <sz val="14"/>
        <rFont val="Times New Roman Cyr"/>
        <charset val="204"/>
      </rPr>
      <t>1</t>
    </r>
  </si>
  <si>
    <t>Natural reserves and national natural parks by regions</t>
  </si>
  <si>
    <t xml:space="preserve">парків за регіонами </t>
  </si>
  <si>
    <t>Land area of the natural reserves and national natural parks</t>
  </si>
  <si>
    <t xml:space="preserve">by regions </t>
  </si>
  <si>
    <r>
      <rPr>
        <sz val="11"/>
        <rFont val="Times New Roman Cyr"/>
        <charset val="204"/>
      </rPr>
      <t xml:space="preserve">(на кінець 2018 року, га </t>
    </r>
    <r>
      <rPr>
        <i/>
        <sz val="11"/>
        <rFont val="Times New Roman Cyr"/>
        <family val="1"/>
        <charset val="204"/>
      </rPr>
      <t>/ at the end of 2018, ha</t>
    </r>
    <r>
      <rPr>
        <sz val="11"/>
        <rFont val="Times New Roman Cyr"/>
        <charset val="204"/>
      </rPr>
      <t>)</t>
    </r>
  </si>
  <si>
    <r>
      <t>(</t>
    </r>
    <r>
      <rPr>
        <sz val="11"/>
        <rFont val="Times New Roman Cyr"/>
        <charset val="204"/>
      </rPr>
      <t xml:space="preserve">на кінець року, одиниць </t>
    </r>
    <r>
      <rPr>
        <i/>
        <sz val="11"/>
        <rFont val="Times New Roman Cyr"/>
        <family val="1"/>
        <charset val="204"/>
      </rPr>
      <t>/at the end of the year, units</t>
    </r>
    <r>
      <rPr>
        <sz val="11"/>
        <rFont val="Times New Roman Cyr"/>
        <charset val="204"/>
      </rPr>
      <t>)</t>
    </r>
  </si>
  <si>
    <r>
      <rPr>
        <sz val="11"/>
        <rFont val="Times New Roman Cyr"/>
        <charset val="204"/>
      </rPr>
      <t xml:space="preserve">(на кінець року, га </t>
    </r>
    <r>
      <rPr>
        <i/>
        <sz val="11"/>
        <rFont val="Times New Roman Cyr"/>
        <charset val="204"/>
      </rPr>
      <t>/</t>
    </r>
    <r>
      <rPr>
        <i/>
        <sz val="11"/>
        <rFont val="Times New Roman Cyr"/>
        <family val="1"/>
        <charset val="204"/>
      </rPr>
      <t>at the end of the year, ha</t>
    </r>
    <r>
      <rPr>
        <sz val="11"/>
        <rFont val="Times New Roman Cyr"/>
        <charset val="204"/>
      </rPr>
      <t xml:space="preserve"> )</t>
    </r>
  </si>
  <si>
    <r>
      <rPr>
        <sz val="11"/>
        <rFont val="Times New Roman Cyr"/>
        <charset val="204"/>
      </rPr>
      <t>(на кінець 2018 року, одиниць /</t>
    </r>
    <r>
      <rPr>
        <i/>
        <sz val="11"/>
        <rFont val="Times New Roman Cyr"/>
        <family val="1"/>
        <charset val="204"/>
      </rPr>
      <t xml:space="preserve"> at the end of 2018, units</t>
    </r>
    <r>
      <rPr>
        <sz val="11"/>
        <rFont val="Times New Roman Cyr"/>
        <charset val="204"/>
      </rPr>
      <t>)</t>
    </r>
  </si>
  <si>
    <r>
      <t>1</t>
    </r>
    <r>
      <rPr>
        <sz val="9"/>
        <rFont val="Times New Roman CYR"/>
        <charset val="204"/>
      </rPr>
      <t xml:space="preserve">Таблиці 2.1 - 2.5 за даними Міністерства екології та природних ресурсів України з урахуванням тимчасово окупованої території Автономної Республіки Крим, м.Севастополя та частини зони проведення антитерористичної операції. / </t>
    </r>
    <r>
      <rPr>
        <i/>
        <sz val="9"/>
        <rFont val="Times New Roman CYR"/>
        <charset val="204"/>
      </rPr>
      <t>Tables 2.1 - 2.5 are based on the data of the Ministry of Ecology and Natural Resources of Ukraine whith the temporarily occupied territories of the Autonomous Republic of Crimea, the city of Sevastopol and part of the anti-terrorist operation zone.</t>
    </r>
  </si>
  <si>
    <r>
      <rPr>
        <b/>
        <sz val="12"/>
        <color indexed="8"/>
        <rFont val="Times New Roman"/>
        <family val="1"/>
        <charset val="204"/>
      </rPr>
      <t>Землі природно-заповідного  фонду</t>
    </r>
    <r>
      <rPr>
        <sz val="12"/>
        <color indexed="8"/>
        <rFont val="Times New Roman"/>
        <family val="1"/>
        <charset val="204"/>
      </rPr>
      <t xml:space="preserve"> - це ділянки суші і водного простору з природними комплексами та об'єктами, що мають особливу природоохоронну, екологічну, наукову,  естетичну, рекреаційну та іншу цінність, яким та об'єктів природно-заповідного фонду. відповідно до закону надано статус  територій. </t>
    </r>
  </si>
  <si>
    <r>
      <rPr>
        <vertAlign val="superscript"/>
        <sz val="9"/>
        <rFont val="Times New Roman"/>
        <family val="1"/>
        <charset val="204"/>
      </rPr>
      <t xml:space="preserve">1 </t>
    </r>
    <r>
      <rPr>
        <sz val="9"/>
        <rFont val="Times New Roman"/>
        <family val="1"/>
        <charset val="204"/>
      </rPr>
      <t xml:space="preserve">Зменшення загальної площі об'єктів ПЗФ відбулося за рахунок зменшення на 4513,6 га площі заказника місцевого значення "Зубр" у Волинській області. / </t>
    </r>
    <r>
      <rPr>
        <i/>
        <sz val="9"/>
        <rFont val="Times New Roman"/>
        <family val="1"/>
        <charset val="204"/>
      </rPr>
      <t xml:space="preserve">Total area of protected objects decreased due to the area reduction of the wildlife sanctuary "Zubr" of local significance by 4513,6 ha  in Volyn Region. </t>
    </r>
  </si>
  <si>
    <r>
      <rPr>
        <vertAlign val="superscript"/>
        <sz val="9"/>
        <rFont val="Times New Roman"/>
        <family val="1"/>
        <charset val="204"/>
      </rPr>
      <t>1</t>
    </r>
    <r>
      <rPr>
        <sz val="9"/>
        <rFont val="Times New Roman"/>
        <family val="1"/>
        <charset val="204"/>
      </rPr>
      <t xml:space="preserve"> Кількість національних природних парків за регіонами наведено з урахуванням трьох національних природних парків, територія яких розташовується в межах двох областей: НПП "Залісся" - у Київській (площа 13548,5 га) та в Чернігівській областях (1287,5 га); НПП "Нижньосульський" - у Полтавській (10764,2 га) та в Черкаській областях (7871,0 га); НПП "Білоозерський" - у Київській (3658,22 га) та в Черкаській областях (площа 3356,22 га). / </t>
    </r>
    <r>
      <rPr>
        <i/>
        <sz val="9"/>
        <rFont val="Times New Roman"/>
        <family val="1"/>
        <charset val="204"/>
      </rPr>
      <t>National park "Zalissia" is located within two regions: in Kyiv (area - 13548,5 ha) and Chernihiv regions (1287,5 ha); National park "Nyzhnosulsky" is located within two regions: Poltava (10764,2 ha) and Cherkasy (7871,0 ha); National park "Beloozersk" is located within two areas: in Kyiv (3658,22 ha) and Cherkasy (area - 3356,22 ha) regions.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</si>
</sst>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
  </numFmts>
  <fonts count="49" x14ac:knownFonts="1">
    <font>
      <sz val="10"/>
      <name val="Arial Cyr"/>
    </font>
    <font>
      <b/>
      <sz val="14"/>
      <name val="Times New Roman Cyr"/>
      <family val="1"/>
      <charset val="204"/>
    </font>
    <font>
      <b/>
      <sz val="11"/>
      <name val="Times New Roman Cyr"/>
      <family val="1"/>
      <charset val="204"/>
    </font>
    <font>
      <i/>
      <sz val="11"/>
      <name val="Times New Roman Cyr"/>
      <family val="1"/>
      <charset val="204"/>
    </font>
    <font>
      <sz val="10"/>
      <name val="Times New Roman"/>
      <family val="1"/>
      <charset val="204"/>
    </font>
    <font>
      <b/>
      <sz val="11"/>
      <name val="Times New Roman"/>
      <family val="1"/>
      <charset val="204"/>
    </font>
    <font>
      <b/>
      <sz val="12"/>
      <name val="Times New Roman"/>
      <family val="1"/>
      <charset val="204"/>
    </font>
    <font>
      <sz val="12"/>
      <name val="Times New Roman"/>
      <family val="1"/>
      <charset val="204"/>
    </font>
    <font>
      <b/>
      <sz val="10"/>
      <name val="Times New Roman"/>
      <family val="1"/>
    </font>
    <font>
      <sz val="8"/>
      <name val="Arial Cyr"/>
    </font>
    <font>
      <sz val="12"/>
      <name val="Arial Cyr"/>
      <charset val="204"/>
    </font>
    <font>
      <sz val="12"/>
      <name val="Times New Roman"/>
      <family val="1"/>
    </font>
    <font>
      <sz val="12"/>
      <name val="Times New Roman Cyr"/>
      <charset val="204"/>
    </font>
    <font>
      <sz val="12"/>
      <name val="Calibri"/>
      <family val="2"/>
      <charset val="204"/>
    </font>
    <font>
      <sz val="12"/>
      <name val="Times New Roman Cyr"/>
      <family val="1"/>
      <charset val="204"/>
    </font>
    <font>
      <b/>
      <i/>
      <sz val="14"/>
      <name val="Times New Roman Cyr"/>
      <family val="1"/>
      <charset val="204"/>
    </font>
    <font>
      <b/>
      <sz val="14"/>
      <name val="Times New Roman"/>
      <family val="1"/>
    </font>
    <font>
      <sz val="14"/>
      <name val="Times New Roman"/>
      <family val="1"/>
      <charset val="204"/>
    </font>
    <font>
      <b/>
      <sz val="12"/>
      <name val="Times New Roman CYR"/>
      <charset val="204"/>
    </font>
    <font>
      <vertAlign val="superscript"/>
      <sz val="9"/>
      <name val="Times New Roman"/>
      <family val="1"/>
      <charset val="204"/>
    </font>
    <font>
      <sz val="9"/>
      <name val="Times New Roman"/>
      <family val="1"/>
      <charset val="204"/>
    </font>
    <font>
      <vertAlign val="superscript"/>
      <sz val="9"/>
      <name val="Times New Roman CYR"/>
      <charset val="204"/>
    </font>
    <font>
      <sz val="9"/>
      <name val="Times New Roman CYR"/>
      <charset val="204"/>
    </font>
    <font>
      <sz val="9"/>
      <name val="Arial Cyr"/>
    </font>
    <font>
      <b/>
      <sz val="12"/>
      <color indexed="8"/>
      <name val="Times New Roman"/>
      <family val="1"/>
      <charset val="204"/>
    </font>
    <font>
      <sz val="12"/>
      <color indexed="8"/>
      <name val="Times New Roman"/>
      <family val="1"/>
      <charset val="204"/>
    </font>
    <font>
      <sz val="12"/>
      <name val="Arial Cyr"/>
    </font>
    <font>
      <sz val="14"/>
      <name val="Arial Cyr"/>
      <charset val="204"/>
    </font>
    <font>
      <b/>
      <vertAlign val="superscript"/>
      <sz val="14"/>
      <name val="Times New Roman Cyr"/>
      <charset val="204"/>
    </font>
    <font>
      <b/>
      <sz val="12"/>
      <name val="Arial Cyr"/>
    </font>
    <font>
      <sz val="10"/>
      <name val="Arial Cyr"/>
      <charset val="204"/>
    </font>
    <font>
      <i/>
      <sz val="11"/>
      <name val="Times New Roman Cyr"/>
      <charset val="204"/>
    </font>
    <font>
      <b/>
      <vertAlign val="superscript"/>
      <sz val="11"/>
      <name val="Times New Roman"/>
      <family val="1"/>
      <charset val="204"/>
    </font>
    <font>
      <b/>
      <sz val="18"/>
      <name val="Times New Roman"/>
      <family val="1"/>
      <charset val="204"/>
    </font>
    <font>
      <sz val="18"/>
      <name val="Arial Cyr"/>
      <charset val="204"/>
    </font>
    <font>
      <b/>
      <i/>
      <vertAlign val="superscript"/>
      <sz val="14"/>
      <name val="Times New Roman Cyr"/>
      <charset val="204"/>
    </font>
    <font>
      <b/>
      <vertAlign val="superscript"/>
      <sz val="4"/>
      <name val="Times New Roman"/>
      <family val="1"/>
      <charset val="204"/>
    </font>
    <font>
      <sz val="10"/>
      <color rgb="FFFF0000"/>
      <name val="Arial Cyr"/>
    </font>
    <font>
      <b/>
      <i/>
      <sz val="14"/>
      <color rgb="FFFF0000"/>
      <name val="Times New Roman Cyr"/>
      <family val="1"/>
      <charset val="204"/>
    </font>
    <font>
      <sz val="10"/>
      <color rgb="FFFF0000"/>
      <name val="Times New Roman"/>
      <family val="1"/>
      <charset val="204"/>
    </font>
    <font>
      <sz val="10"/>
      <color rgb="FF000000"/>
      <name val="Courier New"/>
      <family val="3"/>
      <charset val="204"/>
    </font>
    <font>
      <b/>
      <sz val="12"/>
      <color rgb="FFFF0000"/>
      <name val="Times New Roman"/>
      <family val="1"/>
      <charset val="204"/>
    </font>
    <font>
      <sz val="12"/>
      <color rgb="FF000000"/>
      <name val="Times New Roman"/>
      <family val="1"/>
      <charset val="204"/>
    </font>
    <font>
      <sz val="18"/>
      <name val="Calibri"/>
      <family val="2"/>
      <scheme val="minor"/>
    </font>
    <font>
      <b/>
      <sz val="14"/>
      <color theme="1"/>
      <name val="Times New Roman"/>
      <family val="1"/>
      <charset val="204"/>
    </font>
    <font>
      <sz val="14"/>
      <color theme="1"/>
      <name val="Calibri"/>
      <family val="2"/>
      <scheme val="minor"/>
    </font>
    <font>
      <i/>
      <sz val="9"/>
      <name val="Times New Roman CYR"/>
      <charset val="204"/>
    </font>
    <font>
      <sz val="11"/>
      <name val="Times New Roman Cyr"/>
      <charset val="204"/>
    </font>
    <font>
      <i/>
      <sz val="9"/>
      <name val="Times New Roman"/>
      <family val="1"/>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30" fillId="0" borderId="0"/>
  </cellStyleXfs>
  <cellXfs count="120">
    <xf numFmtId="0" fontId="0" fillId="0" borderId="0" xfId="0"/>
    <xf numFmtId="0" fontId="4" fillId="0" borderId="0" xfId="0" applyFont="1"/>
    <xf numFmtId="0" fontId="4" fillId="0" borderId="0" xfId="0" applyFont="1" applyBorder="1"/>
    <xf numFmtId="0" fontId="4" fillId="0" borderId="0" xfId="0" applyFont="1" applyFill="1"/>
    <xf numFmtId="164" fontId="7" fillId="0" borderId="0" xfId="0" applyNumberFormat="1" applyFont="1"/>
    <xf numFmtId="0" fontId="8" fillId="0" borderId="0" xfId="0" applyFont="1" applyFill="1" applyBorder="1"/>
    <xf numFmtId="1" fontId="4" fillId="0" borderId="0" xfId="0" applyNumberFormat="1" applyFont="1"/>
    <xf numFmtId="0" fontId="7" fillId="0" borderId="0" xfId="0" applyFont="1"/>
    <xf numFmtId="164" fontId="4" fillId="0" borderId="0" xfId="0" applyNumberFormat="1" applyFont="1" applyBorder="1"/>
    <xf numFmtId="164" fontId="13" fillId="0" borderId="0" xfId="0" applyNumberFormat="1" applyFont="1" applyAlignment="1">
      <alignment horizontal="right"/>
    </xf>
    <xf numFmtId="0" fontId="2" fillId="0" borderId="1" xfId="0" applyFont="1" applyFill="1" applyBorder="1" applyAlignment="1">
      <alignment horizontal="center" vertical="center"/>
    </xf>
    <xf numFmtId="164" fontId="14" fillId="0" borderId="0" xfId="0" applyNumberFormat="1" applyFont="1"/>
    <xf numFmtId="0" fontId="5" fillId="0" borderId="1" xfId="0" applyFont="1" applyFill="1" applyBorder="1" applyAlignment="1">
      <alignment horizontal="center" vertical="center"/>
    </xf>
    <xf numFmtId="0" fontId="17" fillId="0" borderId="0" xfId="0" applyFont="1"/>
    <xf numFmtId="0" fontId="8" fillId="0" borderId="2" xfId="0" applyFont="1" applyFill="1" applyBorder="1"/>
    <xf numFmtId="0" fontId="8" fillId="0" borderId="3" xfId="0" applyFont="1" applyFill="1" applyBorder="1"/>
    <xf numFmtId="1" fontId="6" fillId="0" borderId="0" xfId="0" applyNumberFormat="1" applyFont="1" applyBorder="1" applyAlignment="1">
      <alignment horizontal="right"/>
    </xf>
    <xf numFmtId="164" fontId="6" fillId="0" borderId="0" xfId="0" applyNumberFormat="1" applyFont="1" applyBorder="1" applyAlignment="1">
      <alignment horizontal="righ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165" fontId="11" fillId="0" borderId="0" xfId="0" applyNumberFormat="1" applyFont="1" applyFill="1" applyBorder="1" applyAlignment="1">
      <alignment wrapText="1"/>
    </xf>
    <xf numFmtId="164" fontId="0" fillId="0" borderId="0" xfId="0" applyNumberFormat="1"/>
    <xf numFmtId="0" fontId="6" fillId="0" borderId="6" xfId="0" applyFont="1" applyBorder="1"/>
    <xf numFmtId="0" fontId="14" fillId="0" borderId="7" xfId="0" applyFont="1" applyBorder="1"/>
    <xf numFmtId="0" fontId="11" fillId="0" borderId="7" xfId="0" applyFont="1" applyBorder="1" applyAlignment="1">
      <alignment wrapText="1"/>
    </xf>
    <xf numFmtId="0" fontId="11" fillId="0" borderId="7" xfId="0" applyFont="1" applyFill="1" applyBorder="1" applyAlignment="1">
      <alignment wrapText="1"/>
    </xf>
    <xf numFmtId="0" fontId="11" fillId="0" borderId="8" xfId="0" applyFont="1" applyBorder="1" applyAlignment="1">
      <alignment wrapText="1"/>
    </xf>
    <xf numFmtId="0" fontId="27" fillId="0" borderId="0" xfId="0" applyFont="1"/>
    <xf numFmtId="0" fontId="38" fillId="0" borderId="0" xfId="0" applyFont="1" applyAlignment="1"/>
    <xf numFmtId="0" fontId="39" fillId="0" borderId="0" xfId="0" applyFont="1"/>
    <xf numFmtId="0" fontId="40" fillId="0" borderId="0" xfId="0" applyFont="1" applyAlignment="1">
      <alignment vertical="center"/>
    </xf>
    <xf numFmtId="0" fontId="40" fillId="0" borderId="0" xfId="0" applyFont="1"/>
    <xf numFmtId="0" fontId="14" fillId="0" borderId="0" xfId="0" applyFont="1" applyBorder="1"/>
    <xf numFmtId="0" fontId="14" fillId="0" borderId="3" xfId="0" applyFont="1" applyBorder="1"/>
    <xf numFmtId="164" fontId="7" fillId="0" borderId="0" xfId="0" applyNumberFormat="1" applyFont="1" applyFill="1" applyAlignment="1">
      <alignment horizontal="right" wrapText="1"/>
    </xf>
    <xf numFmtId="164" fontId="7" fillId="0" borderId="3" xfId="0" applyNumberFormat="1" applyFont="1" applyFill="1" applyBorder="1" applyAlignment="1">
      <alignment horizontal="right" wrapText="1"/>
    </xf>
    <xf numFmtId="164" fontId="12" fillId="0" borderId="0" xfId="0" applyNumberFormat="1" applyFont="1" applyBorder="1" applyAlignment="1">
      <alignment horizontal="right"/>
    </xf>
    <xf numFmtId="0" fontId="6" fillId="0" borderId="0" xfId="0" applyFont="1" applyBorder="1"/>
    <xf numFmtId="0" fontId="6" fillId="0" borderId="0" xfId="0" applyFont="1" applyFill="1" applyBorder="1"/>
    <xf numFmtId="0" fontId="7" fillId="0" borderId="0" xfId="0" applyFont="1" applyFill="1" applyBorder="1"/>
    <xf numFmtId="164" fontId="6" fillId="0" borderId="0" xfId="0" applyNumberFormat="1" applyFont="1" applyFill="1" applyBorder="1"/>
    <xf numFmtId="0" fontId="7" fillId="0" borderId="3" xfId="0" applyFont="1" applyFill="1" applyBorder="1"/>
    <xf numFmtId="165" fontId="6" fillId="0" borderId="0" xfId="0" applyNumberFormat="1" applyFont="1" applyFill="1" applyBorder="1" applyAlignment="1">
      <alignment wrapText="1"/>
    </xf>
    <xf numFmtId="0" fontId="0" fillId="0" borderId="0" xfId="0" applyFill="1"/>
    <xf numFmtId="0" fontId="37" fillId="0" borderId="0" xfId="0" applyFont="1" applyFill="1"/>
    <xf numFmtId="0" fontId="15" fillId="0" borderId="0" xfId="0" applyFont="1" applyFill="1" applyAlignment="1">
      <alignment horizontal="left"/>
    </xf>
    <xf numFmtId="0" fontId="37" fillId="0" borderId="0" xfId="0" applyFont="1" applyFill="1" applyAlignment="1"/>
    <xf numFmtId="0" fontId="7" fillId="0" borderId="4" xfId="0" applyFont="1" applyFill="1" applyBorder="1"/>
    <xf numFmtId="2" fontId="21" fillId="0" borderId="0" xfId="0" applyNumberFormat="1" applyFont="1" applyFill="1" applyAlignment="1">
      <alignment horizontal="justify" wrapText="1"/>
    </xf>
    <xf numFmtId="0" fontId="23" fillId="0" borderId="0" xfId="0" applyFont="1" applyFill="1" applyAlignment="1">
      <alignment horizontal="justify"/>
    </xf>
    <xf numFmtId="0" fontId="38" fillId="0" borderId="0" xfId="0" applyFont="1" applyFill="1" applyAlignment="1">
      <alignment horizontal="left"/>
    </xf>
    <xf numFmtId="164" fontId="0" fillId="0" borderId="0" xfId="0" applyNumberFormat="1" applyFill="1"/>
    <xf numFmtId="164" fontId="7" fillId="0" borderId="0" xfId="0" applyNumberFormat="1" applyFont="1" applyFill="1"/>
    <xf numFmtId="164" fontId="7" fillId="0" borderId="0" xfId="0" applyNumberFormat="1" applyFont="1" applyFill="1" applyBorder="1"/>
    <xf numFmtId="164" fontId="41" fillId="0" borderId="0" xfId="0" applyNumberFormat="1" applyFont="1" applyFill="1"/>
    <xf numFmtId="164" fontId="7" fillId="0" borderId="4" xfId="0" applyNumberFormat="1" applyFont="1" applyFill="1" applyBorder="1"/>
    <xf numFmtId="164" fontId="7" fillId="0" borderId="3" xfId="0" applyNumberFormat="1" applyFont="1" applyFill="1" applyBorder="1"/>
    <xf numFmtId="0" fontId="33" fillId="0" borderId="0" xfId="0" applyFont="1" applyFill="1" applyAlignment="1">
      <alignment horizontal="left" wrapText="1"/>
    </xf>
    <xf numFmtId="0" fontId="43" fillId="0" borderId="0" xfId="0" applyFont="1" applyAlignment="1">
      <alignment horizontal="left"/>
    </xf>
    <xf numFmtId="0" fontId="34" fillId="0" borderId="0" xfId="0" applyFont="1" applyAlignment="1">
      <alignment horizontal="left"/>
    </xf>
    <xf numFmtId="0" fontId="44" fillId="0" borderId="0" xfId="0" applyFont="1" applyFill="1" applyAlignment="1">
      <alignment horizontal="left" wrapText="1"/>
    </xf>
    <xf numFmtId="0" fontId="45" fillId="0" borderId="0" xfId="0" applyFont="1" applyAlignment="1">
      <alignment horizontal="left"/>
    </xf>
    <xf numFmtId="0" fontId="42" fillId="0" borderId="0" xfId="0" applyFont="1" applyAlignment="1">
      <alignment horizontal="justify" vertical="center" wrapText="1"/>
    </xf>
    <xf numFmtId="0" fontId="0" fillId="0" borderId="0" xfId="0" applyAlignment="1">
      <alignment horizontal="justify" wrapText="1"/>
    </xf>
    <xf numFmtId="0" fontId="7" fillId="0" borderId="0" xfId="0" applyFont="1" applyAlignment="1">
      <alignment horizontal="justify" wrapText="1"/>
    </xf>
    <xf numFmtId="0" fontId="42" fillId="0" borderId="0" xfId="0" applyFont="1" applyAlignment="1">
      <alignment horizontal="justify" wrapText="1"/>
    </xf>
    <xf numFmtId="0" fontId="7" fillId="0" borderId="0" xfId="0" applyFont="1" applyAlignment="1">
      <alignment horizontal="justify"/>
    </xf>
    <xf numFmtId="0" fontId="6" fillId="0" borderId="0" xfId="0" applyFont="1" applyAlignment="1">
      <alignment horizontal="justify" wrapText="1"/>
    </xf>
    <xf numFmtId="0" fontId="10" fillId="0" borderId="0" xfId="0" applyFont="1" applyAlignment="1">
      <alignment wrapText="1"/>
    </xf>
    <xf numFmtId="0" fontId="42" fillId="0" borderId="0" xfId="0" applyFont="1" applyAlignment="1"/>
    <xf numFmtId="0" fontId="0" fillId="0" borderId="0" xfId="0" applyAlignment="1"/>
    <xf numFmtId="0" fontId="7" fillId="0" borderId="0" xfId="1" applyFont="1" applyFill="1" applyBorder="1" applyAlignment="1">
      <alignment horizontal="left" wrapText="1" indent="1"/>
    </xf>
    <xf numFmtId="0" fontId="0" fillId="0" borderId="0" xfId="0" applyFill="1" applyBorder="1" applyAlignment="1">
      <alignment horizontal="left" wrapText="1" indent="1"/>
    </xf>
    <xf numFmtId="0" fontId="0" fillId="0" borderId="7" xfId="0" applyFill="1" applyBorder="1" applyAlignment="1">
      <alignment horizontal="left" wrapText="1" indent="1"/>
    </xf>
    <xf numFmtId="0" fontId="11" fillId="0" borderId="0" xfId="0" applyFont="1" applyFill="1" applyBorder="1" applyAlignment="1">
      <alignment horizontal="left" wrapText="1" indent="3"/>
    </xf>
    <xf numFmtId="0" fontId="26" fillId="0" borderId="0" xfId="0" applyFont="1" applyFill="1" applyBorder="1" applyAlignment="1">
      <alignment horizontal="left" indent="3"/>
    </xf>
    <xf numFmtId="0" fontId="26" fillId="0" borderId="7" xfId="0" applyFont="1" applyFill="1" applyBorder="1" applyAlignment="1">
      <alignment horizontal="left" indent="3"/>
    </xf>
    <xf numFmtId="0" fontId="7" fillId="0" borderId="0" xfId="1" applyFont="1" applyFill="1" applyBorder="1" applyAlignment="1">
      <alignment horizontal="left" indent="1"/>
    </xf>
    <xf numFmtId="0" fontId="26" fillId="0" borderId="0" xfId="0" applyFont="1" applyFill="1" applyBorder="1" applyAlignment="1">
      <alignment horizontal="left" indent="1"/>
    </xf>
    <xf numFmtId="0" fontId="26" fillId="0" borderId="7" xfId="0" applyFont="1" applyFill="1" applyBorder="1" applyAlignment="1">
      <alignment horizontal="left" indent="1"/>
    </xf>
    <xf numFmtId="2" fontId="21" fillId="0" borderId="0" xfId="0" applyNumberFormat="1" applyFont="1" applyFill="1" applyAlignment="1">
      <alignment horizontal="justify" vertical="top" wrapText="1"/>
    </xf>
    <xf numFmtId="0" fontId="23" fillId="0" borderId="0" xfId="0" applyFont="1" applyFill="1" applyAlignment="1">
      <alignment horizontal="justify" vertical="top"/>
    </xf>
    <xf numFmtId="0" fontId="11" fillId="0" borderId="0" xfId="0" applyFont="1" applyFill="1" applyBorder="1" applyAlignment="1">
      <alignment horizontal="left" wrapText="1" indent="1"/>
    </xf>
    <xf numFmtId="0" fontId="11" fillId="0" borderId="3" xfId="0" applyFont="1" applyFill="1" applyBorder="1" applyAlignment="1">
      <alignment horizontal="left" wrapText="1" indent="1"/>
    </xf>
    <xf numFmtId="0" fontId="26" fillId="0" borderId="3" xfId="0" applyFont="1" applyFill="1" applyBorder="1" applyAlignment="1">
      <alignment horizontal="left" indent="1"/>
    </xf>
    <xf numFmtId="0" fontId="26" fillId="0" borderId="8" xfId="0" applyFont="1" applyFill="1" applyBorder="1" applyAlignment="1">
      <alignment horizontal="left" indent="1"/>
    </xf>
    <xf numFmtId="0" fontId="1" fillId="0" borderId="0" xfId="0" applyFont="1" applyFill="1" applyAlignment="1"/>
    <xf numFmtId="0" fontId="0" fillId="0" borderId="0" xfId="0" applyFont="1" applyFill="1" applyAlignment="1"/>
    <xf numFmtId="0" fontId="15" fillId="0" borderId="0" xfId="0" applyFont="1" applyFill="1" applyAlignment="1">
      <alignment horizontal="left" indent="3"/>
    </xf>
    <xf numFmtId="0" fontId="0" fillId="0" borderId="0" xfId="0" applyFont="1" applyFill="1" applyAlignment="1">
      <alignment horizontal="left" indent="3"/>
    </xf>
    <xf numFmtId="0" fontId="0" fillId="0" borderId="9" xfId="0" applyFill="1" applyBorder="1" applyAlignment="1"/>
    <xf numFmtId="0" fontId="0" fillId="0" borderId="10" xfId="0" applyFill="1" applyBorder="1" applyAlignment="1"/>
    <xf numFmtId="0" fontId="18" fillId="0" borderId="2" xfId="0" applyFont="1" applyFill="1" applyBorder="1" applyAlignment="1">
      <alignment wrapText="1"/>
    </xf>
    <xf numFmtId="0" fontId="29" fillId="0" borderId="2" xfId="0" applyFont="1" applyFill="1" applyBorder="1" applyAlignment="1"/>
    <xf numFmtId="0" fontId="29" fillId="0" borderId="6" xfId="0" applyFont="1" applyFill="1" applyBorder="1" applyAlignment="1"/>
    <xf numFmtId="0" fontId="3" fillId="0" borderId="3" xfId="0" applyFont="1" applyFill="1" applyBorder="1" applyAlignment="1">
      <alignment horizontal="right"/>
    </xf>
    <xf numFmtId="0" fontId="0" fillId="0" borderId="3" xfId="0" applyFont="1" applyFill="1" applyBorder="1" applyAlignment="1"/>
    <xf numFmtId="0" fontId="20" fillId="0" borderId="0" xfId="0" applyFont="1" applyFill="1" applyAlignment="1">
      <alignment horizontal="left" vertical="top" wrapText="1"/>
    </xf>
    <xf numFmtId="0" fontId="31" fillId="0" borderId="3" xfId="0" applyFont="1" applyFill="1" applyBorder="1" applyAlignment="1">
      <alignment horizontal="right"/>
    </xf>
    <xf numFmtId="0" fontId="12" fillId="0" borderId="3" xfId="0" applyFont="1" applyFill="1" applyBorder="1" applyAlignment="1">
      <alignment wrapText="1"/>
    </xf>
    <xf numFmtId="0" fontId="12" fillId="0" borderId="8" xfId="0" applyFont="1" applyFill="1" applyBorder="1" applyAlignment="1">
      <alignment wrapText="1"/>
    </xf>
    <xf numFmtId="0" fontId="12" fillId="0" borderId="0" xfId="0" applyFont="1" applyFill="1" applyBorder="1" applyAlignment="1">
      <alignment wrapText="1"/>
    </xf>
    <xf numFmtId="0" fontId="12" fillId="0" borderId="7" xfId="0" applyFont="1" applyFill="1" applyBorder="1" applyAlignment="1">
      <alignment wrapText="1"/>
    </xf>
    <xf numFmtId="0" fontId="31" fillId="0" borderId="3" xfId="0" applyFont="1" applyBorder="1" applyAlignment="1">
      <alignment horizontal="right"/>
    </xf>
    <xf numFmtId="0" fontId="0" fillId="0" borderId="3" xfId="0" applyFont="1" applyBorder="1" applyAlignment="1"/>
    <xf numFmtId="0" fontId="20" fillId="0" borderId="0" xfId="0" applyFont="1" applyAlignment="1">
      <alignment horizontal="justify" vertical="top" wrapText="1"/>
    </xf>
    <xf numFmtId="0" fontId="16" fillId="0" borderId="0" xfId="0" applyFont="1" applyAlignment="1">
      <alignment horizontal="left"/>
    </xf>
    <xf numFmtId="0" fontId="15" fillId="0" borderId="0" xfId="0" applyFont="1" applyAlignment="1">
      <alignment horizontal="left" indent="3"/>
    </xf>
    <xf numFmtId="0" fontId="15" fillId="0" borderId="0" xfId="0" applyFont="1" applyAlignment="1">
      <alignment horizontal="left"/>
    </xf>
    <xf numFmtId="0" fontId="5" fillId="0" borderId="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6" fillId="0" borderId="0" xfId="0" applyFont="1" applyAlignment="1">
      <alignment horizontal="left" indent="3"/>
    </xf>
    <xf numFmtId="0" fontId="5" fillId="0" borderId="12" xfId="0" applyFont="1" applyFill="1" applyBorder="1" applyAlignment="1">
      <alignment horizontal="center" vertical="center" wrapText="1"/>
    </xf>
    <xf numFmtId="0" fontId="19" fillId="0" borderId="2" xfId="0" applyFont="1" applyBorder="1" applyAlignment="1">
      <alignment horizontal="justify"/>
    </xf>
    <xf numFmtId="0" fontId="0" fillId="0" borderId="2" xfId="0" applyBorder="1" applyAlignment="1"/>
    <xf numFmtId="0" fontId="0" fillId="0" borderId="0" xfId="0" applyFont="1" applyAlignment="1">
      <alignment horizontal="left" indent="3"/>
    </xf>
    <xf numFmtId="0" fontId="25" fillId="0" borderId="0" xfId="0" applyFont="1" applyAlignment="1">
      <alignment horizontal="justify" vertical="center" wrapText="1"/>
    </xf>
  </cellXfs>
  <cellStyles count="2">
    <cellStyle name="Звичайний" xfId="0" builtinId="0"/>
    <cellStyle name="Обычный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view="pageLayout" zoomScale="90" zoomScaleNormal="100" zoomScalePageLayoutView="90" workbookViewId="0">
      <selection activeCell="A7" sqref="A7:I7"/>
    </sheetView>
  </sheetViews>
  <sheetFormatPr defaultRowHeight="12.75" x14ac:dyDescent="0.2"/>
  <cols>
    <col min="9" max="9" width="12.85546875" customWidth="1"/>
  </cols>
  <sheetData>
    <row r="1" spans="1:9" ht="30" customHeight="1" x14ac:dyDescent="0.35">
      <c r="A1" s="58" t="s">
        <v>92</v>
      </c>
      <c r="B1" s="59"/>
      <c r="C1" s="59"/>
      <c r="D1" s="59"/>
      <c r="E1" s="59"/>
      <c r="F1" s="59"/>
      <c r="G1" s="59"/>
      <c r="H1" s="59"/>
      <c r="I1" s="60"/>
    </row>
    <row r="2" spans="1:9" ht="23.25" customHeight="1" x14ac:dyDescent="0.3">
      <c r="A2" s="61" t="s">
        <v>64</v>
      </c>
      <c r="B2" s="62"/>
      <c r="C2" s="62"/>
      <c r="D2" s="62"/>
      <c r="E2" s="62"/>
      <c r="F2" s="62"/>
      <c r="G2" s="62"/>
      <c r="H2" s="62"/>
      <c r="I2" s="28"/>
    </row>
    <row r="3" spans="1:9" ht="101.25" customHeight="1" x14ac:dyDescent="0.25">
      <c r="A3" s="68" t="s">
        <v>65</v>
      </c>
      <c r="B3" s="69"/>
      <c r="C3" s="69"/>
      <c r="D3" s="69"/>
      <c r="E3" s="69"/>
      <c r="F3" s="69"/>
      <c r="G3" s="69"/>
      <c r="H3" s="69"/>
      <c r="I3" s="69"/>
    </row>
    <row r="4" spans="1:9" ht="21.75" customHeight="1" x14ac:dyDescent="0.25">
      <c r="A4" s="70" t="s">
        <v>66</v>
      </c>
      <c r="B4" s="71"/>
      <c r="C4" s="71"/>
      <c r="D4" s="71"/>
      <c r="E4" s="71"/>
      <c r="F4" s="71"/>
      <c r="G4" s="71"/>
      <c r="H4" s="71"/>
      <c r="I4" s="71"/>
    </row>
    <row r="5" spans="1:9" ht="50.25" customHeight="1" x14ac:dyDescent="0.2">
      <c r="A5" s="63" t="s">
        <v>70</v>
      </c>
      <c r="B5" s="64"/>
      <c r="C5" s="64"/>
      <c r="D5" s="64"/>
      <c r="E5" s="64"/>
      <c r="F5" s="64"/>
      <c r="G5" s="64"/>
      <c r="H5" s="64"/>
      <c r="I5" s="64"/>
    </row>
    <row r="6" spans="1:9" ht="36" customHeight="1" x14ac:dyDescent="0.2">
      <c r="A6" s="63" t="s">
        <v>69</v>
      </c>
      <c r="B6" s="64"/>
      <c r="C6" s="64"/>
      <c r="D6" s="64"/>
      <c r="E6" s="64"/>
      <c r="F6" s="64"/>
      <c r="G6" s="64"/>
      <c r="H6" s="64"/>
      <c r="I6" s="64"/>
    </row>
    <row r="7" spans="1:9" ht="69" customHeight="1" x14ac:dyDescent="0.2">
      <c r="A7" s="119" t="s">
        <v>108</v>
      </c>
      <c r="B7" s="64"/>
      <c r="C7" s="64"/>
      <c r="D7" s="64"/>
      <c r="E7" s="64"/>
      <c r="F7" s="64"/>
      <c r="G7" s="64"/>
      <c r="H7" s="64"/>
      <c r="I7" s="64"/>
    </row>
    <row r="8" spans="1:9" ht="113.25" customHeight="1" x14ac:dyDescent="0.2">
      <c r="A8" s="63" t="s">
        <v>71</v>
      </c>
      <c r="B8" s="64"/>
      <c r="C8" s="64"/>
      <c r="D8" s="64"/>
      <c r="E8" s="64"/>
      <c r="F8" s="64"/>
      <c r="G8" s="64"/>
      <c r="H8" s="64"/>
      <c r="I8" s="64"/>
    </row>
    <row r="9" spans="1:9" ht="76.5" customHeight="1" x14ac:dyDescent="0.2">
      <c r="A9" s="63" t="s">
        <v>67</v>
      </c>
      <c r="B9" s="64"/>
      <c r="C9" s="64"/>
      <c r="D9" s="64"/>
      <c r="E9" s="64"/>
      <c r="F9" s="64"/>
      <c r="G9" s="64"/>
      <c r="H9" s="64"/>
      <c r="I9" s="64"/>
    </row>
    <row r="10" spans="1:9" ht="79.5" customHeight="1" x14ac:dyDescent="0.2">
      <c r="A10" s="63" t="s">
        <v>68</v>
      </c>
      <c r="B10" s="64"/>
      <c r="C10" s="64"/>
      <c r="D10" s="64"/>
      <c r="E10" s="64"/>
      <c r="F10" s="64"/>
      <c r="G10" s="64"/>
      <c r="H10" s="64"/>
      <c r="I10" s="64"/>
    </row>
    <row r="11" spans="1:9" ht="79.5" customHeight="1" x14ac:dyDescent="0.25">
      <c r="A11" s="63" t="s">
        <v>90</v>
      </c>
      <c r="B11" s="65"/>
      <c r="C11" s="65"/>
      <c r="D11" s="65"/>
      <c r="E11" s="65"/>
      <c r="F11" s="65"/>
      <c r="G11" s="65"/>
      <c r="H11" s="65"/>
      <c r="I11" s="65"/>
    </row>
    <row r="12" spans="1:9" ht="80.25" customHeight="1" x14ac:dyDescent="0.25">
      <c r="A12" s="66" t="s">
        <v>91</v>
      </c>
      <c r="B12" s="67"/>
      <c r="C12" s="67"/>
      <c r="D12" s="67"/>
      <c r="E12" s="67"/>
      <c r="F12" s="67"/>
      <c r="G12" s="67"/>
      <c r="H12" s="67"/>
      <c r="I12" s="67"/>
    </row>
    <row r="13" spans="1:9" ht="15.75" x14ac:dyDescent="0.25">
      <c r="A13" s="31"/>
      <c r="B13" s="7"/>
      <c r="C13" s="7"/>
      <c r="D13" s="7"/>
      <c r="E13" s="7"/>
      <c r="F13" s="7"/>
      <c r="G13" s="7"/>
      <c r="H13" s="7"/>
      <c r="I13" s="7"/>
    </row>
    <row r="14" spans="1:9" ht="15.75" x14ac:dyDescent="0.25">
      <c r="A14" s="31"/>
      <c r="B14" s="7"/>
      <c r="C14" s="7"/>
      <c r="D14" s="7"/>
      <c r="E14" s="7"/>
      <c r="F14" s="7"/>
      <c r="G14" s="7"/>
      <c r="H14" s="7"/>
      <c r="I14" s="7"/>
    </row>
    <row r="15" spans="1:9" ht="15.75" x14ac:dyDescent="0.25">
      <c r="A15" s="31"/>
      <c r="B15" s="7"/>
      <c r="C15" s="7"/>
      <c r="D15" s="7"/>
      <c r="E15" s="7"/>
      <c r="F15" s="7"/>
      <c r="G15" s="7"/>
      <c r="H15" s="7"/>
      <c r="I15" s="7"/>
    </row>
    <row r="16" spans="1:9" ht="15.75" x14ac:dyDescent="0.25">
      <c r="A16" s="31"/>
      <c r="B16" s="7"/>
      <c r="C16" s="7"/>
      <c r="D16" s="7"/>
      <c r="E16" s="7"/>
      <c r="F16" s="7"/>
      <c r="G16" s="7"/>
      <c r="H16" s="7"/>
      <c r="I16" s="7"/>
    </row>
    <row r="17" spans="1:1" ht="13.5" x14ac:dyDescent="0.25">
      <c r="A17" s="32"/>
    </row>
  </sheetData>
  <mergeCells count="12">
    <mergeCell ref="A1:I1"/>
    <mergeCell ref="A2:H2"/>
    <mergeCell ref="A6:I6"/>
    <mergeCell ref="A11:I11"/>
    <mergeCell ref="A12:I12"/>
    <mergeCell ref="A7:I7"/>
    <mergeCell ref="A8:I8"/>
    <mergeCell ref="A9:I9"/>
    <mergeCell ref="A10:I10"/>
    <mergeCell ref="A3:I3"/>
    <mergeCell ref="A4:I4"/>
    <mergeCell ref="A5:I5"/>
  </mergeCells>
  <printOptions horizontalCentered="1"/>
  <pageMargins left="0.78740157480314965" right="0.78740157480314965" top="0.59055118110236227" bottom="0.59055118110236227" header="0.59055118110236227" footer="0.59055118110236227"/>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view="pageLayout" topLeftCell="A19" zoomScale="90" zoomScaleNormal="100" zoomScalePageLayoutView="90" workbookViewId="0">
      <selection activeCell="C31" sqref="C31"/>
    </sheetView>
  </sheetViews>
  <sheetFormatPr defaultRowHeight="12.75" x14ac:dyDescent="0.2"/>
  <cols>
    <col min="1" max="1" width="16.42578125" style="44" customWidth="1"/>
    <col min="2" max="2" width="10.42578125" style="44" customWidth="1"/>
    <col min="3" max="3" width="8.7109375" style="44" customWidth="1"/>
    <col min="4" max="4" width="3.28515625" style="44" customWidth="1"/>
    <col min="5" max="9" width="9.5703125" style="44" customWidth="1"/>
    <col min="10" max="11" width="9.140625" style="44"/>
    <col min="12" max="12" width="10.7109375" style="44" bestFit="1" customWidth="1"/>
    <col min="13" max="16384" width="9.140625" style="44"/>
  </cols>
  <sheetData>
    <row r="1" spans="1:12" ht="21" customHeight="1" x14ac:dyDescent="0.3">
      <c r="A1" s="87" t="s">
        <v>72</v>
      </c>
      <c r="B1" s="88"/>
      <c r="C1" s="88"/>
      <c r="D1" s="88"/>
      <c r="E1" s="88"/>
      <c r="F1" s="88"/>
      <c r="G1" s="88"/>
      <c r="H1" s="88"/>
      <c r="I1" s="88"/>
    </row>
    <row r="2" spans="1:12" s="45" customFormat="1" ht="18.95" customHeight="1" x14ac:dyDescent="0.35">
      <c r="A2" s="89" t="s">
        <v>98</v>
      </c>
      <c r="B2" s="90"/>
      <c r="C2" s="90"/>
      <c r="D2" s="90"/>
      <c r="E2" s="90"/>
      <c r="F2" s="90"/>
      <c r="G2" s="90"/>
      <c r="H2" s="90"/>
      <c r="I2" s="90"/>
    </row>
    <row r="3" spans="1:12" s="45" customFormat="1" ht="12.75" customHeight="1" x14ac:dyDescent="0.35">
      <c r="A3" s="46"/>
      <c r="B3" s="47"/>
      <c r="C3" s="47"/>
      <c r="D3" s="47"/>
      <c r="E3" s="47"/>
      <c r="F3" s="47"/>
      <c r="G3" s="47"/>
      <c r="H3" s="47"/>
      <c r="I3" s="47"/>
    </row>
    <row r="4" spans="1:12" ht="18.95" customHeight="1" x14ac:dyDescent="0.25">
      <c r="D4" s="96" t="s">
        <v>104</v>
      </c>
      <c r="E4" s="96"/>
      <c r="F4" s="97"/>
      <c r="G4" s="97"/>
      <c r="H4" s="97"/>
      <c r="I4" s="97"/>
    </row>
    <row r="5" spans="1:12" ht="21" customHeight="1" x14ac:dyDescent="0.2">
      <c r="A5" s="91"/>
      <c r="B5" s="91"/>
      <c r="C5" s="91"/>
      <c r="D5" s="92"/>
      <c r="E5" s="10">
        <v>2012</v>
      </c>
      <c r="F5" s="12">
        <v>2015</v>
      </c>
      <c r="G5" s="12">
        <v>2016</v>
      </c>
      <c r="H5" s="12">
        <v>2017</v>
      </c>
      <c r="I5" s="12">
        <v>2018</v>
      </c>
    </row>
    <row r="6" spans="1:12" ht="24" customHeight="1" x14ac:dyDescent="0.25">
      <c r="A6" s="93" t="s">
        <v>73</v>
      </c>
      <c r="B6" s="94"/>
      <c r="C6" s="94"/>
      <c r="D6" s="95"/>
      <c r="E6" s="39">
        <f>E7+E8+E9+E10+E13+E16+E19+E22+E25+E28+E29</f>
        <v>8028</v>
      </c>
      <c r="F6" s="39">
        <f>F7+F8+F9+F10+F13+F16+F19+F22+F25+F28+F29</f>
        <v>8184</v>
      </c>
      <c r="G6" s="39">
        <f>G7+G8+G9+G10+G13+G16+G19+G22+G25+G28+G29</f>
        <v>8245</v>
      </c>
      <c r="H6" s="39">
        <f>H7+H8+H9+H10+H13+H16+H19+H22+H25+H28+H29</f>
        <v>8296</v>
      </c>
      <c r="I6" s="39">
        <f>I7+I8+I9+I10+I13+I16+I19+I22+I25+I28+I29</f>
        <v>8396</v>
      </c>
      <c r="J6" s="39"/>
      <c r="K6" s="39"/>
    </row>
    <row r="7" spans="1:12" ht="24" customHeight="1" x14ac:dyDescent="0.25">
      <c r="A7" s="78" t="s">
        <v>53</v>
      </c>
      <c r="B7" s="79"/>
      <c r="C7" s="79"/>
      <c r="D7" s="80"/>
      <c r="E7" s="40">
        <v>19</v>
      </c>
      <c r="F7" s="40">
        <v>19</v>
      </c>
      <c r="G7" s="40">
        <v>19</v>
      </c>
      <c r="H7" s="40">
        <v>19</v>
      </c>
      <c r="I7" s="40">
        <v>19</v>
      </c>
    </row>
    <row r="8" spans="1:12" ht="24" customHeight="1" x14ac:dyDescent="0.25">
      <c r="A8" s="78" t="s">
        <v>54</v>
      </c>
      <c r="B8" s="79"/>
      <c r="C8" s="79"/>
      <c r="D8" s="80"/>
      <c r="E8" s="40">
        <v>4</v>
      </c>
      <c r="F8" s="40">
        <v>4</v>
      </c>
      <c r="G8" s="40">
        <v>5</v>
      </c>
      <c r="H8" s="40">
        <v>5</v>
      </c>
      <c r="I8" s="40">
        <v>5</v>
      </c>
    </row>
    <row r="9" spans="1:12" ht="24" customHeight="1" x14ac:dyDescent="0.25">
      <c r="A9" s="78" t="s">
        <v>55</v>
      </c>
      <c r="B9" s="79"/>
      <c r="C9" s="79"/>
      <c r="D9" s="80"/>
      <c r="E9" s="40">
        <v>47</v>
      </c>
      <c r="F9" s="40">
        <v>49</v>
      </c>
      <c r="G9" s="40">
        <v>49</v>
      </c>
      <c r="H9" s="40">
        <v>49</v>
      </c>
      <c r="I9" s="40">
        <v>49</v>
      </c>
    </row>
    <row r="10" spans="1:12" ht="24" customHeight="1" x14ac:dyDescent="0.25">
      <c r="A10" s="78" t="s">
        <v>74</v>
      </c>
      <c r="B10" s="79"/>
      <c r="C10" s="79"/>
      <c r="D10" s="80"/>
      <c r="E10" s="40">
        <f>E11+E12</f>
        <v>3042</v>
      </c>
      <c r="F10" s="40">
        <f>F11+F12</f>
        <v>3131</v>
      </c>
      <c r="G10" s="40">
        <f>G11+G12</f>
        <v>3167</v>
      </c>
      <c r="H10" s="40">
        <f>H11+H12</f>
        <v>3195</v>
      </c>
      <c r="I10" s="40">
        <f>I11+I12</f>
        <v>3258</v>
      </c>
      <c r="K10" s="40"/>
      <c r="L10" s="40"/>
    </row>
    <row r="11" spans="1:12" ht="24" customHeight="1" x14ac:dyDescent="0.25">
      <c r="A11" s="75" t="s">
        <v>75</v>
      </c>
      <c r="B11" s="76"/>
      <c r="C11" s="76"/>
      <c r="D11" s="77"/>
      <c r="E11" s="40">
        <v>309</v>
      </c>
      <c r="F11" s="40">
        <v>310</v>
      </c>
      <c r="G11" s="40">
        <v>320</v>
      </c>
      <c r="H11" s="40">
        <v>320</v>
      </c>
      <c r="I11" s="40">
        <v>320</v>
      </c>
      <c r="K11" s="40"/>
    </row>
    <row r="12" spans="1:12" ht="24" customHeight="1" x14ac:dyDescent="0.25">
      <c r="A12" s="75" t="s">
        <v>76</v>
      </c>
      <c r="B12" s="76"/>
      <c r="C12" s="76"/>
      <c r="D12" s="77"/>
      <c r="E12" s="40">
        <v>2733</v>
      </c>
      <c r="F12" s="40">
        <v>2821</v>
      </c>
      <c r="G12" s="40">
        <v>2847</v>
      </c>
      <c r="H12" s="40">
        <v>2875</v>
      </c>
      <c r="I12" s="40">
        <v>2938</v>
      </c>
      <c r="K12" s="40"/>
    </row>
    <row r="13" spans="1:12" ht="24" customHeight="1" x14ac:dyDescent="0.25">
      <c r="A13" s="78" t="s">
        <v>87</v>
      </c>
      <c r="B13" s="79"/>
      <c r="C13" s="79"/>
      <c r="D13" s="80"/>
      <c r="E13" s="40">
        <f>E14+E15</f>
        <v>3388</v>
      </c>
      <c r="F13" s="40">
        <f>F14+F15</f>
        <v>3422</v>
      </c>
      <c r="G13" s="40">
        <f>G14+G15</f>
        <v>3441</v>
      </c>
      <c r="H13" s="40">
        <f>H14+H15</f>
        <v>3460</v>
      </c>
      <c r="I13" s="40">
        <f>I14+I15</f>
        <v>3492</v>
      </c>
    </row>
    <row r="14" spans="1:12" ht="24" customHeight="1" x14ac:dyDescent="0.25">
      <c r="A14" s="75" t="s">
        <v>75</v>
      </c>
      <c r="B14" s="76"/>
      <c r="C14" s="76"/>
      <c r="D14" s="77"/>
      <c r="E14" s="40">
        <v>132</v>
      </c>
      <c r="F14" s="40">
        <v>134</v>
      </c>
      <c r="G14" s="40">
        <v>136</v>
      </c>
      <c r="H14" s="40">
        <v>136</v>
      </c>
      <c r="I14" s="40">
        <v>136</v>
      </c>
    </row>
    <row r="15" spans="1:12" ht="24" customHeight="1" x14ac:dyDescent="0.25">
      <c r="A15" s="75" t="s">
        <v>76</v>
      </c>
      <c r="B15" s="76"/>
      <c r="C15" s="76"/>
      <c r="D15" s="77"/>
      <c r="E15" s="40">
        <v>3256</v>
      </c>
      <c r="F15" s="40">
        <v>3288</v>
      </c>
      <c r="G15" s="40">
        <v>3305</v>
      </c>
      <c r="H15" s="40">
        <v>3324</v>
      </c>
      <c r="I15" s="40">
        <v>3356</v>
      </c>
    </row>
    <row r="16" spans="1:12" ht="24" customHeight="1" x14ac:dyDescent="0.25">
      <c r="A16" s="78" t="s">
        <v>79</v>
      </c>
      <c r="B16" s="79"/>
      <c r="C16" s="79"/>
      <c r="D16" s="80"/>
      <c r="E16" s="40">
        <f>E17+E18</f>
        <v>28</v>
      </c>
      <c r="F16" s="40">
        <f>F17+F18</f>
        <v>28</v>
      </c>
      <c r="G16" s="40">
        <f>G17+G18</f>
        <v>28</v>
      </c>
      <c r="H16" s="40">
        <f>H17+H18</f>
        <v>28</v>
      </c>
      <c r="I16" s="40">
        <f>I17+I18</f>
        <v>28</v>
      </c>
    </row>
    <row r="17" spans="1:9" ht="24" customHeight="1" x14ac:dyDescent="0.25">
      <c r="A17" s="75" t="s">
        <v>75</v>
      </c>
      <c r="B17" s="76"/>
      <c r="C17" s="76"/>
      <c r="D17" s="77"/>
      <c r="E17" s="40">
        <v>18</v>
      </c>
      <c r="F17" s="40">
        <v>18</v>
      </c>
      <c r="G17" s="40">
        <v>18</v>
      </c>
      <c r="H17" s="40">
        <v>18</v>
      </c>
      <c r="I17" s="40">
        <v>18</v>
      </c>
    </row>
    <row r="18" spans="1:9" ht="24" customHeight="1" x14ac:dyDescent="0.25">
      <c r="A18" s="75" t="s">
        <v>76</v>
      </c>
      <c r="B18" s="76"/>
      <c r="C18" s="76"/>
      <c r="D18" s="77"/>
      <c r="E18" s="40">
        <v>10</v>
      </c>
      <c r="F18" s="40">
        <v>10</v>
      </c>
      <c r="G18" s="40">
        <v>10</v>
      </c>
      <c r="H18" s="40">
        <v>10</v>
      </c>
      <c r="I18" s="40">
        <v>10</v>
      </c>
    </row>
    <row r="19" spans="1:9" ht="24" customHeight="1" x14ac:dyDescent="0.25">
      <c r="A19" s="78" t="s">
        <v>78</v>
      </c>
      <c r="B19" s="79"/>
      <c r="C19" s="79"/>
      <c r="D19" s="80"/>
      <c r="E19" s="40">
        <f>E20+E21</f>
        <v>13</v>
      </c>
      <c r="F19" s="40">
        <f>F20+F21</f>
        <v>13</v>
      </c>
      <c r="G19" s="40">
        <f>G20+G21</f>
        <v>13</v>
      </c>
      <c r="H19" s="40">
        <f>H20+H21</f>
        <v>13</v>
      </c>
      <c r="I19" s="40">
        <f>I20+I21</f>
        <v>13</v>
      </c>
    </row>
    <row r="20" spans="1:9" ht="24" customHeight="1" x14ac:dyDescent="0.25">
      <c r="A20" s="75" t="s">
        <v>75</v>
      </c>
      <c r="B20" s="76"/>
      <c r="C20" s="76"/>
      <c r="D20" s="77"/>
      <c r="E20" s="40">
        <v>7</v>
      </c>
      <c r="F20" s="40">
        <v>7</v>
      </c>
      <c r="G20" s="40">
        <v>7</v>
      </c>
      <c r="H20" s="40">
        <v>7</v>
      </c>
      <c r="I20" s="40">
        <v>7</v>
      </c>
    </row>
    <row r="21" spans="1:9" ht="24" customHeight="1" x14ac:dyDescent="0.25">
      <c r="A21" s="75" t="s">
        <v>76</v>
      </c>
      <c r="B21" s="76"/>
      <c r="C21" s="76"/>
      <c r="D21" s="77"/>
      <c r="E21" s="40">
        <v>6</v>
      </c>
      <c r="F21" s="40">
        <v>6</v>
      </c>
      <c r="G21" s="40">
        <v>6</v>
      </c>
      <c r="H21" s="40">
        <v>6</v>
      </c>
      <c r="I21" s="40">
        <v>6</v>
      </c>
    </row>
    <row r="22" spans="1:9" ht="24" customHeight="1" x14ac:dyDescent="0.25">
      <c r="A22" s="78" t="s">
        <v>80</v>
      </c>
      <c r="B22" s="79"/>
      <c r="C22" s="79"/>
      <c r="D22" s="80"/>
      <c r="E22" s="40">
        <f>E23+E24</f>
        <v>54</v>
      </c>
      <c r="F22" s="40">
        <f>F23+F24</f>
        <v>57</v>
      </c>
      <c r="G22" s="40">
        <f>G23+G24</f>
        <v>58</v>
      </c>
      <c r="H22" s="40">
        <f>H23+H24</f>
        <v>58</v>
      </c>
      <c r="I22" s="40">
        <f>I23+I24</f>
        <v>58</v>
      </c>
    </row>
    <row r="23" spans="1:9" ht="24" customHeight="1" x14ac:dyDescent="0.25">
      <c r="A23" s="75" t="s">
        <v>75</v>
      </c>
      <c r="B23" s="76"/>
      <c r="C23" s="76"/>
      <c r="D23" s="77"/>
      <c r="E23" s="40">
        <v>19</v>
      </c>
      <c r="F23" s="40">
        <v>19</v>
      </c>
      <c r="G23" s="40">
        <v>20</v>
      </c>
      <c r="H23" s="40">
        <v>20</v>
      </c>
      <c r="I23" s="40">
        <v>20</v>
      </c>
    </row>
    <row r="24" spans="1:9" ht="24" customHeight="1" x14ac:dyDescent="0.25">
      <c r="A24" s="75" t="s">
        <v>76</v>
      </c>
      <c r="B24" s="76"/>
      <c r="C24" s="76"/>
      <c r="D24" s="77"/>
      <c r="E24" s="40">
        <v>35</v>
      </c>
      <c r="F24" s="40">
        <v>38</v>
      </c>
      <c r="G24" s="40">
        <v>38</v>
      </c>
      <c r="H24" s="40">
        <v>38</v>
      </c>
      <c r="I24" s="40">
        <v>38</v>
      </c>
    </row>
    <row r="25" spans="1:9" ht="33" customHeight="1" x14ac:dyDescent="0.25">
      <c r="A25" s="72" t="s">
        <v>83</v>
      </c>
      <c r="B25" s="73"/>
      <c r="C25" s="73"/>
      <c r="D25" s="74"/>
      <c r="E25" s="40">
        <f>E26+E27</f>
        <v>556</v>
      </c>
      <c r="F25" s="40">
        <f>F26+F27</f>
        <v>569</v>
      </c>
      <c r="G25" s="40">
        <f>G26+G27</f>
        <v>572</v>
      </c>
      <c r="H25" s="40">
        <f>H26+H27</f>
        <v>572</v>
      </c>
      <c r="I25" s="40">
        <f>I26+I27</f>
        <v>576</v>
      </c>
    </row>
    <row r="26" spans="1:9" ht="24" customHeight="1" x14ac:dyDescent="0.25">
      <c r="A26" s="75" t="s">
        <v>75</v>
      </c>
      <c r="B26" s="76"/>
      <c r="C26" s="76"/>
      <c r="D26" s="77"/>
      <c r="E26" s="40">
        <v>89</v>
      </c>
      <c r="F26" s="40">
        <v>89</v>
      </c>
      <c r="G26" s="40">
        <v>89</v>
      </c>
      <c r="H26" s="40">
        <v>89</v>
      </c>
      <c r="I26" s="40">
        <v>89</v>
      </c>
    </row>
    <row r="27" spans="1:9" ht="24" customHeight="1" x14ac:dyDescent="0.25">
      <c r="A27" s="75" t="s">
        <v>76</v>
      </c>
      <c r="B27" s="76"/>
      <c r="C27" s="76"/>
      <c r="D27" s="77"/>
      <c r="E27" s="40">
        <v>467</v>
      </c>
      <c r="F27" s="40">
        <v>480</v>
      </c>
      <c r="G27" s="40">
        <v>483</v>
      </c>
      <c r="H27" s="40">
        <v>483</v>
      </c>
      <c r="I27" s="40">
        <v>487</v>
      </c>
    </row>
    <row r="28" spans="1:9" ht="24" customHeight="1" x14ac:dyDescent="0.25">
      <c r="A28" s="83" t="s">
        <v>81</v>
      </c>
      <c r="B28" s="79"/>
      <c r="C28" s="79"/>
      <c r="D28" s="80"/>
      <c r="E28" s="40">
        <v>69</v>
      </c>
      <c r="F28" s="40">
        <v>81</v>
      </c>
      <c r="G28" s="40">
        <v>81</v>
      </c>
      <c r="H28" s="40">
        <v>82</v>
      </c>
      <c r="I28" s="40">
        <v>83</v>
      </c>
    </row>
    <row r="29" spans="1:9" ht="24" customHeight="1" x14ac:dyDescent="0.25">
      <c r="A29" s="84" t="s">
        <v>82</v>
      </c>
      <c r="B29" s="85"/>
      <c r="C29" s="85"/>
      <c r="D29" s="86"/>
      <c r="E29" s="48">
        <v>808</v>
      </c>
      <c r="F29" s="42">
        <v>811</v>
      </c>
      <c r="G29" s="42">
        <v>812</v>
      </c>
      <c r="H29" s="42">
        <v>815</v>
      </c>
      <c r="I29" s="42">
        <v>815</v>
      </c>
    </row>
    <row r="30" spans="1:9" ht="64.5" customHeight="1" x14ac:dyDescent="0.2">
      <c r="A30" s="81" t="s">
        <v>107</v>
      </c>
      <c r="B30" s="82"/>
      <c r="C30" s="82"/>
      <c r="D30" s="82"/>
      <c r="E30" s="82"/>
      <c r="F30" s="82"/>
      <c r="G30" s="82"/>
      <c r="H30" s="82"/>
      <c r="I30" s="82"/>
    </row>
    <row r="31" spans="1:9" ht="19.5" customHeight="1" x14ac:dyDescent="0.2">
      <c r="A31" s="49"/>
      <c r="B31" s="50"/>
      <c r="C31" s="50"/>
      <c r="D31" s="50"/>
      <c r="E31" s="50"/>
      <c r="F31" s="50"/>
      <c r="G31" s="50"/>
      <c r="H31" s="50"/>
      <c r="I31" s="50"/>
    </row>
  </sheetData>
  <mergeCells count="29">
    <mergeCell ref="A15:D15"/>
    <mergeCell ref="A16:D16"/>
    <mergeCell ref="A1:I1"/>
    <mergeCell ref="A2:I2"/>
    <mergeCell ref="A5:D5"/>
    <mergeCell ref="A6:D6"/>
    <mergeCell ref="D4:I4"/>
    <mergeCell ref="A14:D14"/>
    <mergeCell ref="A26:D26"/>
    <mergeCell ref="A27:D27"/>
    <mergeCell ref="A30:I30"/>
    <mergeCell ref="A7:D7"/>
    <mergeCell ref="A8:D8"/>
    <mergeCell ref="A9:D9"/>
    <mergeCell ref="A10:D10"/>
    <mergeCell ref="A11:D11"/>
    <mergeCell ref="A12:D12"/>
    <mergeCell ref="A17:D17"/>
    <mergeCell ref="A18:D18"/>
    <mergeCell ref="A19:D19"/>
    <mergeCell ref="A20:D20"/>
    <mergeCell ref="A28:D28"/>
    <mergeCell ref="A29:D29"/>
    <mergeCell ref="A13:D13"/>
    <mergeCell ref="A25:D25"/>
    <mergeCell ref="A21:D21"/>
    <mergeCell ref="A22:D22"/>
    <mergeCell ref="A23:D23"/>
    <mergeCell ref="A24:D24"/>
  </mergeCells>
  <printOptions horizontalCentered="1"/>
  <pageMargins left="0.78740157480314965" right="0.78740157480314965" top="0.59055118110236227" bottom="0.59055118110236227" header="0.59055118110236227" footer="0.5905511811023622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Layout" topLeftCell="A25" zoomScale="90" zoomScaleNormal="100" zoomScalePageLayoutView="90" workbookViewId="0">
      <selection activeCell="C33" sqref="C33"/>
    </sheetView>
  </sheetViews>
  <sheetFormatPr defaultRowHeight="12.75" x14ac:dyDescent="0.2"/>
  <cols>
    <col min="1" max="1" width="19.85546875" style="44" customWidth="1"/>
    <col min="2" max="2" width="8.85546875" style="44" customWidth="1"/>
    <col min="3" max="3" width="6.28515625" style="44" customWidth="1"/>
    <col min="4" max="8" width="10.85546875" style="44" customWidth="1"/>
    <col min="9" max="9" width="9.140625" style="44"/>
    <col min="10" max="10" width="14.85546875" style="44" customWidth="1"/>
    <col min="11" max="11" width="10.7109375" style="44" bestFit="1" customWidth="1"/>
    <col min="12" max="16384" width="9.140625" style="44"/>
  </cols>
  <sheetData>
    <row r="1" spans="1:11" ht="21" customHeight="1" x14ac:dyDescent="0.3">
      <c r="A1" s="87" t="s">
        <v>88</v>
      </c>
      <c r="B1" s="88"/>
      <c r="C1" s="88"/>
      <c r="D1" s="88"/>
      <c r="E1" s="88"/>
      <c r="F1" s="88"/>
      <c r="G1" s="88"/>
      <c r="H1" s="88"/>
    </row>
    <row r="2" spans="1:11" s="45" customFormat="1" ht="18.95" customHeight="1" x14ac:dyDescent="0.35">
      <c r="A2" s="89" t="s">
        <v>97</v>
      </c>
      <c r="B2" s="90"/>
      <c r="C2" s="90"/>
      <c r="D2" s="90"/>
      <c r="E2" s="90"/>
      <c r="F2" s="90"/>
      <c r="G2" s="90"/>
      <c r="H2" s="90"/>
    </row>
    <row r="3" spans="1:11" s="45" customFormat="1" ht="13.5" customHeight="1" x14ac:dyDescent="0.35">
      <c r="A3" s="51"/>
      <c r="B3" s="47"/>
      <c r="C3" s="47"/>
      <c r="D3" s="47"/>
      <c r="E3" s="47"/>
      <c r="F3" s="47"/>
      <c r="G3" s="47"/>
      <c r="H3" s="47"/>
    </row>
    <row r="4" spans="1:11" ht="15" x14ac:dyDescent="0.25">
      <c r="C4" s="99" t="s">
        <v>105</v>
      </c>
      <c r="D4" s="96"/>
      <c r="E4" s="97"/>
      <c r="F4" s="97"/>
      <c r="G4" s="97"/>
      <c r="H4" s="97"/>
    </row>
    <row r="5" spans="1:11" ht="21" customHeight="1" x14ac:dyDescent="0.2">
      <c r="A5" s="91"/>
      <c r="B5" s="91"/>
      <c r="C5" s="91"/>
      <c r="D5" s="10">
        <v>2012</v>
      </c>
      <c r="E5" s="12">
        <v>2015</v>
      </c>
      <c r="F5" s="12">
        <v>2016</v>
      </c>
      <c r="G5" s="12" t="s">
        <v>96</v>
      </c>
      <c r="H5" s="12">
        <v>2018</v>
      </c>
    </row>
    <row r="6" spans="1:11" ht="32.25" customHeight="1" x14ac:dyDescent="0.25">
      <c r="A6" s="93" t="s">
        <v>73</v>
      </c>
      <c r="B6" s="94"/>
      <c r="C6" s="95"/>
      <c r="D6" s="41">
        <v>3650812.7</v>
      </c>
      <c r="E6" s="41">
        <v>3803131.8999999994</v>
      </c>
      <c r="F6" s="41">
        <v>3985599.3000000007</v>
      </c>
      <c r="G6" s="41">
        <v>3985022.4000000004</v>
      </c>
      <c r="H6" s="41">
        <v>3991638.4640000002</v>
      </c>
      <c r="I6" s="52"/>
      <c r="K6" s="52"/>
    </row>
    <row r="7" spans="1:11" ht="24" customHeight="1" x14ac:dyDescent="0.25">
      <c r="A7" s="78" t="s">
        <v>53</v>
      </c>
      <c r="B7" s="79"/>
      <c r="C7" s="80"/>
      <c r="D7" s="53">
        <v>201537.9</v>
      </c>
      <c r="E7" s="53">
        <v>205295.7</v>
      </c>
      <c r="F7" s="54">
        <v>206630.6</v>
      </c>
      <c r="G7" s="54">
        <v>206630.6</v>
      </c>
      <c r="H7" s="54">
        <v>206630.6</v>
      </c>
      <c r="I7" s="52"/>
    </row>
    <row r="8" spans="1:11" ht="24" customHeight="1" x14ac:dyDescent="0.25">
      <c r="A8" s="78" t="s">
        <v>54</v>
      </c>
      <c r="B8" s="79"/>
      <c r="C8" s="80"/>
      <c r="D8" s="53">
        <v>252146.1</v>
      </c>
      <c r="E8" s="53">
        <v>252146.1</v>
      </c>
      <c r="F8" s="54">
        <v>479110.8</v>
      </c>
      <c r="G8" s="54">
        <v>479110.8</v>
      </c>
      <c r="H8" s="54">
        <v>479110.8</v>
      </c>
      <c r="I8" s="52"/>
    </row>
    <row r="9" spans="1:11" ht="24" customHeight="1" x14ac:dyDescent="0.25">
      <c r="A9" s="78" t="s">
        <v>55</v>
      </c>
      <c r="B9" s="79"/>
      <c r="C9" s="80"/>
      <c r="D9" s="53">
        <v>1215805.8999999999</v>
      </c>
      <c r="E9" s="53">
        <v>1311637.8</v>
      </c>
      <c r="F9" s="54">
        <v>1311637.8</v>
      </c>
      <c r="G9" s="54">
        <v>1311637.8</v>
      </c>
      <c r="H9" s="54">
        <v>1311637.8</v>
      </c>
      <c r="I9" s="52"/>
    </row>
    <row r="10" spans="1:11" ht="24" customHeight="1" x14ac:dyDescent="0.25">
      <c r="A10" s="78" t="s">
        <v>74</v>
      </c>
      <c r="B10" s="79"/>
      <c r="C10" s="80"/>
      <c r="D10" s="54">
        <f>D11+D12</f>
        <v>1352792.1</v>
      </c>
      <c r="E10" s="54">
        <f>E11+E12</f>
        <v>1383514.9</v>
      </c>
      <c r="F10" s="54">
        <f>F11+F12</f>
        <v>1389674.8</v>
      </c>
      <c r="G10" s="54">
        <f>G11+G12</f>
        <v>1386781.9</v>
      </c>
      <c r="H10" s="54">
        <f>H11+H12</f>
        <v>1393263.5</v>
      </c>
      <c r="I10" s="52"/>
    </row>
    <row r="11" spans="1:11" ht="24" customHeight="1" x14ac:dyDescent="0.25">
      <c r="A11" s="75" t="s">
        <v>75</v>
      </c>
      <c r="B11" s="76"/>
      <c r="C11" s="77"/>
      <c r="D11" s="53">
        <v>460067.3</v>
      </c>
      <c r="E11" s="53">
        <v>460109.3</v>
      </c>
      <c r="F11" s="54">
        <v>464248.9</v>
      </c>
      <c r="G11" s="54">
        <v>464248.9</v>
      </c>
      <c r="H11" s="54">
        <v>464248.9</v>
      </c>
      <c r="I11" s="52"/>
    </row>
    <row r="12" spans="1:11" ht="24" customHeight="1" x14ac:dyDescent="0.25">
      <c r="A12" s="75" t="s">
        <v>76</v>
      </c>
      <c r="B12" s="76"/>
      <c r="C12" s="77"/>
      <c r="D12" s="53">
        <v>892724.8</v>
      </c>
      <c r="E12" s="53">
        <v>923405.6</v>
      </c>
      <c r="F12" s="54">
        <v>925425.9</v>
      </c>
      <c r="G12" s="54">
        <v>922533</v>
      </c>
      <c r="H12" s="54">
        <v>929014.6</v>
      </c>
      <c r="I12" s="52"/>
    </row>
    <row r="13" spans="1:11" ht="24" customHeight="1" x14ac:dyDescent="0.25">
      <c r="A13" s="78" t="s">
        <v>77</v>
      </c>
      <c r="B13" s="79"/>
      <c r="C13" s="80"/>
      <c r="D13" s="54">
        <f>D14+D15</f>
        <v>28686</v>
      </c>
      <c r="E13" s="54">
        <f>E14+E15</f>
        <v>28833.399999999998</v>
      </c>
      <c r="F13" s="54">
        <f>F14+F15</f>
        <v>29769.200000000001</v>
      </c>
      <c r="G13" s="54">
        <f>G14+G15</f>
        <v>29982.5</v>
      </c>
      <c r="H13" s="54">
        <f>H14+H15</f>
        <v>29988.5</v>
      </c>
      <c r="I13" s="52"/>
    </row>
    <row r="14" spans="1:11" ht="24" customHeight="1" x14ac:dyDescent="0.25">
      <c r="A14" s="75" t="s">
        <v>75</v>
      </c>
      <c r="B14" s="76"/>
      <c r="C14" s="77"/>
      <c r="D14" s="53">
        <v>5776.4</v>
      </c>
      <c r="E14" s="53">
        <v>5821.8</v>
      </c>
      <c r="F14" s="54">
        <v>6311.7</v>
      </c>
      <c r="G14" s="54">
        <v>6311.7</v>
      </c>
      <c r="H14" s="54">
        <v>6311.7</v>
      </c>
      <c r="I14" s="52"/>
      <c r="K14" s="52"/>
    </row>
    <row r="15" spans="1:11" ht="24" customHeight="1" x14ac:dyDescent="0.25">
      <c r="A15" s="75" t="s">
        <v>76</v>
      </c>
      <c r="B15" s="76"/>
      <c r="C15" s="77"/>
      <c r="D15" s="53">
        <v>22909.599999999999</v>
      </c>
      <c r="E15" s="53">
        <v>23011.599999999999</v>
      </c>
      <c r="F15" s="54">
        <v>23457.5</v>
      </c>
      <c r="G15" s="54">
        <v>23670.799999999999</v>
      </c>
      <c r="H15" s="54">
        <v>23676.799999999999</v>
      </c>
      <c r="I15" s="52"/>
      <c r="J15" s="55"/>
    </row>
    <row r="16" spans="1:11" ht="24" customHeight="1" x14ac:dyDescent="0.25">
      <c r="A16" s="78" t="s">
        <v>79</v>
      </c>
      <c r="B16" s="79"/>
      <c r="C16" s="80"/>
      <c r="D16" s="54">
        <f>D17+D18</f>
        <v>1990.2</v>
      </c>
      <c r="E16" s="54">
        <f>E17+E18</f>
        <v>1990.2</v>
      </c>
      <c r="F16" s="54">
        <f>F17+F18</f>
        <v>1990.2</v>
      </c>
      <c r="G16" s="54">
        <f>G17+G18</f>
        <v>1990.2</v>
      </c>
      <c r="H16" s="54">
        <f>H17+H18</f>
        <v>1990.2</v>
      </c>
      <c r="I16" s="52"/>
    </row>
    <row r="17" spans="1:10" ht="24" customHeight="1" x14ac:dyDescent="0.25">
      <c r="A17" s="75" t="s">
        <v>75</v>
      </c>
      <c r="B17" s="76"/>
      <c r="C17" s="77"/>
      <c r="D17" s="53">
        <v>1863.2</v>
      </c>
      <c r="E17" s="53">
        <v>1863.2</v>
      </c>
      <c r="F17" s="54">
        <v>1863.2</v>
      </c>
      <c r="G17" s="54">
        <v>1863.2</v>
      </c>
      <c r="H17" s="54">
        <v>1863.2</v>
      </c>
      <c r="I17" s="52"/>
    </row>
    <row r="18" spans="1:10" ht="24" customHeight="1" x14ac:dyDescent="0.25">
      <c r="A18" s="75" t="s">
        <v>76</v>
      </c>
      <c r="B18" s="76"/>
      <c r="C18" s="77"/>
      <c r="D18" s="53">
        <v>127</v>
      </c>
      <c r="E18" s="53">
        <v>127</v>
      </c>
      <c r="F18" s="54">
        <v>127</v>
      </c>
      <c r="G18" s="54">
        <v>127</v>
      </c>
      <c r="H18" s="54">
        <v>127</v>
      </c>
      <c r="I18" s="52"/>
    </row>
    <row r="19" spans="1:10" ht="24" customHeight="1" x14ac:dyDescent="0.25">
      <c r="A19" s="78" t="s">
        <v>78</v>
      </c>
      <c r="B19" s="79"/>
      <c r="C19" s="80"/>
      <c r="D19" s="54">
        <f>D20+D21</f>
        <v>453.9</v>
      </c>
      <c r="E19" s="54">
        <f>E20+E21</f>
        <v>453.9</v>
      </c>
      <c r="F19" s="54">
        <f>F20+F21</f>
        <v>453.9</v>
      </c>
      <c r="G19" s="54">
        <f>G20+G21</f>
        <v>453.9</v>
      </c>
      <c r="H19" s="54">
        <f>H20+H21</f>
        <v>453.9</v>
      </c>
      <c r="I19" s="52"/>
    </row>
    <row r="20" spans="1:10" ht="24" customHeight="1" x14ac:dyDescent="0.25">
      <c r="A20" s="75" t="s">
        <v>75</v>
      </c>
      <c r="B20" s="76"/>
      <c r="C20" s="77"/>
      <c r="D20" s="53">
        <v>111.5</v>
      </c>
      <c r="E20" s="53">
        <v>111.5</v>
      </c>
      <c r="F20" s="54">
        <v>111.5</v>
      </c>
      <c r="G20" s="54">
        <v>111.5</v>
      </c>
      <c r="H20" s="54">
        <v>111.5</v>
      </c>
      <c r="I20" s="52"/>
    </row>
    <row r="21" spans="1:10" ht="24" customHeight="1" x14ac:dyDescent="0.25">
      <c r="A21" s="75" t="s">
        <v>76</v>
      </c>
      <c r="B21" s="76"/>
      <c r="C21" s="77"/>
      <c r="D21" s="53">
        <v>342.4</v>
      </c>
      <c r="E21" s="53">
        <v>342.4</v>
      </c>
      <c r="F21" s="54">
        <v>342.4</v>
      </c>
      <c r="G21" s="54">
        <v>342.4</v>
      </c>
      <c r="H21" s="54">
        <v>342.4</v>
      </c>
      <c r="I21" s="52"/>
    </row>
    <row r="22" spans="1:10" ht="24" customHeight="1" x14ac:dyDescent="0.25">
      <c r="A22" s="78" t="s">
        <v>80</v>
      </c>
      <c r="B22" s="79"/>
      <c r="C22" s="80"/>
      <c r="D22" s="54">
        <f>D23+D24</f>
        <v>1774.6000000000001</v>
      </c>
      <c r="E22" s="54">
        <f>E23+E24</f>
        <v>1786.8000000000002</v>
      </c>
      <c r="F22" s="54">
        <f>F23+F24</f>
        <v>1782.9</v>
      </c>
      <c r="G22" s="54">
        <f>G23+G24</f>
        <v>1782.9</v>
      </c>
      <c r="H22" s="54">
        <f>H23+H24</f>
        <v>1782.9</v>
      </c>
      <c r="I22" s="52"/>
    </row>
    <row r="23" spans="1:10" ht="24" customHeight="1" x14ac:dyDescent="0.25">
      <c r="A23" s="75" t="s">
        <v>75</v>
      </c>
      <c r="B23" s="76"/>
      <c r="C23" s="77"/>
      <c r="D23" s="53">
        <v>1472.9</v>
      </c>
      <c r="E23" s="53">
        <v>1472.9</v>
      </c>
      <c r="F23" s="54">
        <v>1469</v>
      </c>
      <c r="G23" s="54">
        <v>1469</v>
      </c>
      <c r="H23" s="54">
        <v>1469</v>
      </c>
      <c r="I23" s="52"/>
      <c r="J23" s="52"/>
    </row>
    <row r="24" spans="1:10" ht="24" customHeight="1" x14ac:dyDescent="0.25">
      <c r="A24" s="75" t="s">
        <v>76</v>
      </c>
      <c r="B24" s="76"/>
      <c r="C24" s="77"/>
      <c r="D24" s="53">
        <v>301.7</v>
      </c>
      <c r="E24" s="53">
        <v>313.89999999999998</v>
      </c>
      <c r="F24" s="54">
        <v>313.89999999999998</v>
      </c>
      <c r="G24" s="54">
        <v>313.89999999999998</v>
      </c>
      <c r="H24" s="54">
        <v>313.89999999999998</v>
      </c>
      <c r="I24" s="52"/>
    </row>
    <row r="25" spans="1:10" ht="30" customHeight="1" x14ac:dyDescent="0.25">
      <c r="A25" s="72" t="s">
        <v>83</v>
      </c>
      <c r="B25" s="73"/>
      <c r="C25" s="74"/>
      <c r="D25" s="54">
        <f>D26+D27</f>
        <v>13127.2</v>
      </c>
      <c r="E25" s="54">
        <f>E26+E27</f>
        <v>13251.5</v>
      </c>
      <c r="F25" s="54">
        <f>F26+F27</f>
        <v>13288.7</v>
      </c>
      <c r="G25" s="54">
        <f>G26+G27</f>
        <v>13255.8</v>
      </c>
      <c r="H25" s="54">
        <f>H26+H27</f>
        <v>13260.4</v>
      </c>
      <c r="I25" s="52"/>
    </row>
    <row r="26" spans="1:10" ht="24" customHeight="1" x14ac:dyDescent="0.25">
      <c r="A26" s="75" t="s">
        <v>75</v>
      </c>
      <c r="B26" s="76"/>
      <c r="C26" s="77"/>
      <c r="D26" s="53">
        <v>5704.4</v>
      </c>
      <c r="E26" s="53">
        <v>5718</v>
      </c>
      <c r="F26" s="54">
        <v>5720.2</v>
      </c>
      <c r="G26" s="54">
        <v>5720.2</v>
      </c>
      <c r="H26" s="54">
        <v>5720.2</v>
      </c>
      <c r="I26" s="52"/>
    </row>
    <row r="27" spans="1:10" ht="24" customHeight="1" x14ac:dyDescent="0.25">
      <c r="A27" s="75" t="s">
        <v>76</v>
      </c>
      <c r="B27" s="76"/>
      <c r="C27" s="77"/>
      <c r="D27" s="53">
        <v>7422.8</v>
      </c>
      <c r="E27" s="53">
        <v>7533.5</v>
      </c>
      <c r="F27" s="54">
        <v>7568.5</v>
      </c>
      <c r="G27" s="54">
        <v>7535.6</v>
      </c>
      <c r="H27" s="54">
        <v>7540.2</v>
      </c>
      <c r="I27" s="52"/>
    </row>
    <row r="28" spans="1:10" ht="24" customHeight="1" x14ac:dyDescent="0.25">
      <c r="A28" s="83" t="s">
        <v>81</v>
      </c>
      <c r="B28" s="79"/>
      <c r="C28" s="80"/>
      <c r="D28" s="53">
        <v>758553.5</v>
      </c>
      <c r="E28" s="53">
        <v>786025.3</v>
      </c>
      <c r="F28" s="54">
        <v>786025.3</v>
      </c>
      <c r="G28" s="54">
        <v>786492.1</v>
      </c>
      <c r="H28" s="54">
        <v>786623.7</v>
      </c>
      <c r="I28" s="52"/>
    </row>
    <row r="29" spans="1:10" ht="24" customHeight="1" x14ac:dyDescent="0.25">
      <c r="A29" s="83" t="s">
        <v>82</v>
      </c>
      <c r="B29" s="79"/>
      <c r="C29" s="80"/>
      <c r="D29" s="53">
        <v>95695.8</v>
      </c>
      <c r="E29" s="53">
        <v>97845</v>
      </c>
      <c r="F29" s="54">
        <v>97859.9</v>
      </c>
      <c r="G29" s="54">
        <v>99528.7</v>
      </c>
      <c r="H29" s="54">
        <v>99528.7</v>
      </c>
      <c r="I29" s="52"/>
    </row>
    <row r="30" spans="1:10" ht="30" customHeight="1" x14ac:dyDescent="0.25">
      <c r="A30" s="102" t="s">
        <v>94</v>
      </c>
      <c r="B30" s="102"/>
      <c r="C30" s="103"/>
      <c r="D30" s="53">
        <v>271750.5</v>
      </c>
      <c r="E30" s="53">
        <v>279648.7</v>
      </c>
      <c r="F30" s="54">
        <v>332624.8</v>
      </c>
      <c r="G30" s="54">
        <v>332624.8</v>
      </c>
      <c r="H30" s="54">
        <v>332632.59999999998</v>
      </c>
      <c r="I30" s="52"/>
    </row>
    <row r="31" spans="1:10" ht="33.75" customHeight="1" x14ac:dyDescent="0.25">
      <c r="A31" s="100" t="s">
        <v>95</v>
      </c>
      <c r="B31" s="100"/>
      <c r="C31" s="101"/>
      <c r="D31" s="56">
        <v>6</v>
      </c>
      <c r="E31" s="57">
        <v>6.3012748248031309</v>
      </c>
      <c r="F31" s="57">
        <v>6.6035986106195761</v>
      </c>
      <c r="G31" s="57">
        <v>6.6026427653998949</v>
      </c>
      <c r="H31" s="57">
        <v>6.6026427653998949</v>
      </c>
    </row>
    <row r="32" spans="1:10" ht="41.25" customHeight="1" x14ac:dyDescent="0.2">
      <c r="A32" s="98" t="s">
        <v>109</v>
      </c>
      <c r="B32" s="98"/>
      <c r="C32" s="98"/>
      <c r="D32" s="98"/>
      <c r="E32" s="98"/>
      <c r="F32" s="98"/>
      <c r="G32" s="98"/>
      <c r="H32" s="98"/>
    </row>
    <row r="33" spans="1:8" ht="19.5" customHeight="1" x14ac:dyDescent="0.2">
      <c r="A33" s="49"/>
      <c r="B33" s="50"/>
      <c r="C33" s="50"/>
      <c r="D33" s="50"/>
      <c r="E33" s="50"/>
      <c r="F33" s="50"/>
      <c r="G33" s="50"/>
      <c r="H33" s="50"/>
    </row>
  </sheetData>
  <mergeCells count="31">
    <mergeCell ref="A9:C9"/>
    <mergeCell ref="A24:C24"/>
    <mergeCell ref="A11:C11"/>
    <mergeCell ref="A18:C18"/>
    <mergeCell ref="A1:H1"/>
    <mergeCell ref="A2:H2"/>
    <mergeCell ref="A5:C5"/>
    <mergeCell ref="A6:C6"/>
    <mergeCell ref="A7:C7"/>
    <mergeCell ref="A10:C10"/>
    <mergeCell ref="A21:C21"/>
    <mergeCell ref="A12:C12"/>
    <mergeCell ref="A14:C14"/>
    <mergeCell ref="A22:C22"/>
    <mergeCell ref="A13:C13"/>
    <mergeCell ref="A32:H32"/>
    <mergeCell ref="C4:H4"/>
    <mergeCell ref="A26:C26"/>
    <mergeCell ref="A27:C27"/>
    <mergeCell ref="A28:C28"/>
    <mergeCell ref="A29:C29"/>
    <mergeCell ref="A31:C31"/>
    <mergeCell ref="A20:C20"/>
    <mergeCell ref="A30:C30"/>
    <mergeCell ref="A25:C25"/>
    <mergeCell ref="A8:C8"/>
    <mergeCell ref="A15:C15"/>
    <mergeCell ref="A16:C16"/>
    <mergeCell ref="A17:C17"/>
    <mergeCell ref="A23:C23"/>
    <mergeCell ref="A19:C19"/>
  </mergeCells>
  <printOptions horizontalCentered="1"/>
  <pageMargins left="0.78740157480314965" right="0.78740157480314965" top="0.59055118110236227" bottom="0.59055118110236227" header="0.59055118110236227" footer="0.59055118110236227"/>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topLeftCell="A20" zoomScale="90" zoomScaleNormal="100" zoomScalePageLayoutView="90" workbookViewId="0">
      <selection activeCell="E30" sqref="E30"/>
    </sheetView>
  </sheetViews>
  <sheetFormatPr defaultRowHeight="18" customHeight="1" x14ac:dyDescent="0.2"/>
  <cols>
    <col min="1" max="1" width="21.7109375" style="1" customWidth="1"/>
    <col min="2" max="5" width="15.85546875" style="1" customWidth="1"/>
    <col min="6" max="16384" width="9.140625" style="1"/>
  </cols>
  <sheetData>
    <row r="1" spans="1:5" ht="21" customHeight="1" x14ac:dyDescent="0.3">
      <c r="A1" s="107" t="s">
        <v>85</v>
      </c>
      <c r="B1" s="107"/>
      <c r="C1" s="107"/>
      <c r="D1" s="107"/>
      <c r="E1" s="107"/>
    </row>
    <row r="2" spans="1:5" ht="21" customHeight="1" x14ac:dyDescent="0.35">
      <c r="A2" s="108" t="s">
        <v>99</v>
      </c>
      <c r="B2" s="108"/>
      <c r="C2" s="108"/>
      <c r="D2" s="108"/>
      <c r="E2" s="108"/>
    </row>
    <row r="3" spans="1:5" ht="11.25" customHeight="1" x14ac:dyDescent="0.35">
      <c r="A3" s="109" t="s">
        <v>84</v>
      </c>
      <c r="B3" s="109"/>
      <c r="C3" s="109"/>
      <c r="D3" s="109"/>
      <c r="E3" s="109"/>
    </row>
    <row r="4" spans="1:5" ht="16.5" customHeight="1" x14ac:dyDescent="0.25">
      <c r="A4" s="104" t="s">
        <v>106</v>
      </c>
      <c r="B4" s="105"/>
      <c r="C4" s="105"/>
      <c r="D4" s="105"/>
      <c r="E4" s="105"/>
    </row>
    <row r="5" spans="1:5" ht="19.5" customHeight="1" x14ac:dyDescent="0.2">
      <c r="A5" s="14"/>
      <c r="B5" s="112" t="s">
        <v>26</v>
      </c>
      <c r="C5" s="110" t="s">
        <v>52</v>
      </c>
      <c r="D5" s="111"/>
      <c r="E5" s="111"/>
    </row>
    <row r="6" spans="1:5" ht="44.25" customHeight="1" x14ac:dyDescent="0.2">
      <c r="A6" s="15"/>
      <c r="B6" s="113"/>
      <c r="C6" s="18" t="s">
        <v>53</v>
      </c>
      <c r="D6" s="18" t="s">
        <v>54</v>
      </c>
      <c r="E6" s="18" t="s">
        <v>89</v>
      </c>
    </row>
    <row r="7" spans="1:5" ht="19.5" customHeight="1" x14ac:dyDescent="0.25">
      <c r="A7" s="38" t="s">
        <v>61</v>
      </c>
      <c r="B7" s="43">
        <f>SUM(C7:E7)</f>
        <v>73</v>
      </c>
      <c r="C7" s="16">
        <f>SUM(C9:C35)</f>
        <v>19</v>
      </c>
      <c r="D7" s="16">
        <f>SUM(D9:D35)</f>
        <v>5</v>
      </c>
      <c r="E7" s="16">
        <v>49</v>
      </c>
    </row>
    <row r="8" spans="1:5" ht="18.75" customHeight="1" x14ac:dyDescent="0.25">
      <c r="A8" s="33" t="s">
        <v>58</v>
      </c>
      <c r="B8" s="21"/>
      <c r="D8" s="21"/>
      <c r="E8" s="21"/>
    </row>
    <row r="9" spans="1:5" ht="18.75" customHeight="1" x14ac:dyDescent="0.25">
      <c r="A9" s="33" t="s">
        <v>57</v>
      </c>
      <c r="B9" s="21">
        <f>SUM(C9:E9)</f>
        <v>7</v>
      </c>
      <c r="C9" s="21">
        <v>6</v>
      </c>
      <c r="D9" s="35" t="s">
        <v>93</v>
      </c>
      <c r="E9" s="21">
        <v>1</v>
      </c>
    </row>
    <row r="10" spans="1:5" ht="18.75" customHeight="1" x14ac:dyDescent="0.25">
      <c r="A10" s="33" t="s">
        <v>0</v>
      </c>
      <c r="B10" s="21">
        <f t="shared" ref="B10:B34" si="0">SUM(C10:E10)</f>
        <v>1</v>
      </c>
      <c r="C10" s="35" t="s">
        <v>93</v>
      </c>
      <c r="D10" s="35" t="s">
        <v>93</v>
      </c>
      <c r="E10" s="21">
        <v>1</v>
      </c>
    </row>
    <row r="11" spans="1:5" ht="18.75" customHeight="1" x14ac:dyDescent="0.25">
      <c r="A11" s="33" t="s">
        <v>1</v>
      </c>
      <c r="B11" s="21">
        <f t="shared" si="0"/>
        <v>4</v>
      </c>
      <c r="C11" s="21">
        <v>1</v>
      </c>
      <c r="D11" s="35" t="s">
        <v>93</v>
      </c>
      <c r="E11" s="21">
        <v>3</v>
      </c>
    </row>
    <row r="12" spans="1:5" ht="18.75" customHeight="1" x14ac:dyDescent="0.25">
      <c r="A12" s="33" t="s">
        <v>2</v>
      </c>
      <c r="B12" s="21">
        <f t="shared" si="0"/>
        <v>1</v>
      </c>
      <c r="C12" s="21">
        <v>1</v>
      </c>
      <c r="D12" s="35" t="s">
        <v>93</v>
      </c>
      <c r="E12" s="35" t="s">
        <v>93</v>
      </c>
    </row>
    <row r="13" spans="1:5" ht="18.75" customHeight="1" x14ac:dyDescent="0.25">
      <c r="A13" s="33" t="s">
        <v>3</v>
      </c>
      <c r="B13" s="21">
        <f t="shared" si="0"/>
        <v>3</v>
      </c>
      <c r="C13" s="21">
        <v>1</v>
      </c>
      <c r="D13" s="35" t="s">
        <v>93</v>
      </c>
      <c r="E13" s="21">
        <v>2</v>
      </c>
    </row>
    <row r="14" spans="1:5" ht="18.75" customHeight="1" x14ac:dyDescent="0.25">
      <c r="A14" s="33" t="s">
        <v>4</v>
      </c>
      <c r="B14" s="21">
        <f t="shared" si="0"/>
        <v>2</v>
      </c>
      <c r="C14" s="21">
        <v>2</v>
      </c>
      <c r="D14" s="35" t="s">
        <v>93</v>
      </c>
      <c r="E14" s="35" t="s">
        <v>93</v>
      </c>
    </row>
    <row r="15" spans="1:5" ht="18.75" customHeight="1" x14ac:dyDescent="0.25">
      <c r="A15" s="33" t="s">
        <v>5</v>
      </c>
      <c r="B15" s="21">
        <f t="shared" si="0"/>
        <v>4</v>
      </c>
      <c r="C15" s="35" t="s">
        <v>93</v>
      </c>
      <c r="D15" s="21">
        <v>1</v>
      </c>
      <c r="E15" s="21">
        <v>3</v>
      </c>
    </row>
    <row r="16" spans="1:5" s="3" customFormat="1" ht="18.75" customHeight="1" x14ac:dyDescent="0.25">
      <c r="A16" s="33" t="s">
        <v>6</v>
      </c>
      <c r="B16" s="21">
        <f t="shared" si="0"/>
        <v>2</v>
      </c>
      <c r="C16" s="35" t="s">
        <v>93</v>
      </c>
      <c r="D16" s="35" t="s">
        <v>93</v>
      </c>
      <c r="E16" s="21">
        <v>2</v>
      </c>
    </row>
    <row r="17" spans="1:5" ht="18.75" customHeight="1" x14ac:dyDescent="0.25">
      <c r="A17" s="33" t="s">
        <v>7</v>
      </c>
      <c r="B17" s="21">
        <f t="shared" si="0"/>
        <v>6</v>
      </c>
      <c r="C17" s="21">
        <v>1</v>
      </c>
      <c r="D17" s="35" t="s">
        <v>93</v>
      </c>
      <c r="E17" s="21">
        <v>5</v>
      </c>
    </row>
    <row r="18" spans="1:5" ht="18.75" customHeight="1" x14ac:dyDescent="0.25">
      <c r="A18" s="33" t="s">
        <v>8</v>
      </c>
      <c r="B18" s="21">
        <f t="shared" si="0"/>
        <v>3</v>
      </c>
      <c r="C18" s="35" t="s">
        <v>93</v>
      </c>
      <c r="D18" s="21">
        <v>1</v>
      </c>
      <c r="E18" s="21">
        <v>2</v>
      </c>
    </row>
    <row r="19" spans="1:5" ht="18.75" customHeight="1" x14ac:dyDescent="0.25">
      <c r="A19" s="33" t="s">
        <v>9</v>
      </c>
      <c r="B19" s="35" t="s">
        <v>93</v>
      </c>
      <c r="C19" s="35" t="s">
        <v>93</v>
      </c>
      <c r="D19" s="35" t="s">
        <v>93</v>
      </c>
      <c r="E19" s="35" t="s">
        <v>93</v>
      </c>
    </row>
    <row r="20" spans="1:5" ht="18.75" customHeight="1" x14ac:dyDescent="0.25">
      <c r="A20" s="33" t="s">
        <v>10</v>
      </c>
      <c r="B20" s="21">
        <f t="shared" si="0"/>
        <v>2</v>
      </c>
      <c r="C20" s="21">
        <v>1</v>
      </c>
      <c r="D20" s="35" t="s">
        <v>93</v>
      </c>
      <c r="E20" s="21">
        <v>1</v>
      </c>
    </row>
    <row r="21" spans="1:5" ht="18.75" customHeight="1" x14ac:dyDescent="0.25">
      <c r="A21" s="33" t="s">
        <v>11</v>
      </c>
      <c r="B21" s="21">
        <f t="shared" si="0"/>
        <v>4</v>
      </c>
      <c r="C21" s="21">
        <v>1</v>
      </c>
      <c r="D21" s="35" t="s">
        <v>93</v>
      </c>
      <c r="E21" s="21">
        <v>3</v>
      </c>
    </row>
    <row r="22" spans="1:5" ht="18.75" customHeight="1" x14ac:dyDescent="0.25">
      <c r="A22" s="33" t="s">
        <v>12</v>
      </c>
      <c r="B22" s="21">
        <f t="shared" si="0"/>
        <v>3</v>
      </c>
      <c r="C22" s="21">
        <v>1</v>
      </c>
      <c r="D22" s="35" t="s">
        <v>93</v>
      </c>
      <c r="E22" s="21">
        <v>2</v>
      </c>
    </row>
    <row r="23" spans="1:5" ht="18.75" customHeight="1" x14ac:dyDescent="0.25">
      <c r="A23" s="33" t="s">
        <v>13</v>
      </c>
      <c r="B23" s="21">
        <f t="shared" si="0"/>
        <v>3</v>
      </c>
      <c r="C23" s="35" t="s">
        <v>93</v>
      </c>
      <c r="D23" s="21">
        <v>1</v>
      </c>
      <c r="E23" s="21">
        <v>2</v>
      </c>
    </row>
    <row r="24" spans="1:5" ht="18.75" customHeight="1" x14ac:dyDescent="0.25">
      <c r="A24" s="33" t="s">
        <v>14</v>
      </c>
      <c r="B24" s="21">
        <f t="shared" si="0"/>
        <v>2</v>
      </c>
      <c r="C24" s="35" t="s">
        <v>93</v>
      </c>
      <c r="D24" s="35" t="s">
        <v>93</v>
      </c>
      <c r="E24" s="21">
        <v>2</v>
      </c>
    </row>
    <row r="25" spans="1:5" ht="18.75" customHeight="1" x14ac:dyDescent="0.25">
      <c r="A25" s="33" t="s">
        <v>15</v>
      </c>
      <c r="B25" s="21">
        <f t="shared" si="0"/>
        <v>2</v>
      </c>
      <c r="C25" s="21">
        <v>1</v>
      </c>
      <c r="D25" s="35" t="s">
        <v>93</v>
      </c>
      <c r="E25" s="21">
        <v>1</v>
      </c>
    </row>
    <row r="26" spans="1:5" ht="18.75" customHeight="1" x14ac:dyDescent="0.25">
      <c r="A26" s="33" t="s">
        <v>16</v>
      </c>
      <c r="B26" s="21">
        <f t="shared" si="0"/>
        <v>3</v>
      </c>
      <c r="C26" s="21">
        <v>1</v>
      </c>
      <c r="D26" s="35" t="s">
        <v>93</v>
      </c>
      <c r="E26" s="21">
        <v>2</v>
      </c>
    </row>
    <row r="27" spans="1:5" ht="18.75" customHeight="1" x14ac:dyDescent="0.25">
      <c r="A27" s="33" t="s">
        <v>17</v>
      </c>
      <c r="B27" s="21">
        <f t="shared" si="0"/>
        <v>3</v>
      </c>
      <c r="C27" s="21">
        <v>1</v>
      </c>
      <c r="D27" s="35" t="s">
        <v>93</v>
      </c>
      <c r="E27" s="21">
        <v>2</v>
      </c>
    </row>
    <row r="28" spans="1:5" ht="18.75" customHeight="1" x14ac:dyDescent="0.25">
      <c r="A28" s="33" t="s">
        <v>18</v>
      </c>
      <c r="B28" s="21">
        <f t="shared" si="0"/>
        <v>3</v>
      </c>
      <c r="C28" s="35" t="s">
        <v>93</v>
      </c>
      <c r="D28" s="35" t="s">
        <v>93</v>
      </c>
      <c r="E28" s="21">
        <v>3</v>
      </c>
    </row>
    <row r="29" spans="1:5" ht="18.75" customHeight="1" x14ac:dyDescent="0.25">
      <c r="A29" s="33" t="s">
        <v>19</v>
      </c>
      <c r="B29" s="21">
        <f t="shared" si="0"/>
        <v>6</v>
      </c>
      <c r="C29" s="35" t="s">
        <v>93</v>
      </c>
      <c r="D29" s="21">
        <v>2</v>
      </c>
      <c r="E29" s="21">
        <v>4</v>
      </c>
    </row>
    <row r="30" spans="1:5" s="2" customFormat="1" ht="18.75" customHeight="1" x14ac:dyDescent="0.25">
      <c r="A30" s="33" t="s">
        <v>20</v>
      </c>
      <c r="B30" s="21">
        <f t="shared" si="0"/>
        <v>2</v>
      </c>
      <c r="C30" s="35" t="s">
        <v>93</v>
      </c>
      <c r="D30" s="35" t="s">
        <v>93</v>
      </c>
      <c r="E30" s="21">
        <v>2</v>
      </c>
    </row>
    <row r="31" spans="1:5" s="2" customFormat="1" ht="18.75" customHeight="1" x14ac:dyDescent="0.25">
      <c r="A31" s="33" t="s">
        <v>21</v>
      </c>
      <c r="B31" s="21">
        <f t="shared" si="0"/>
        <v>3</v>
      </c>
      <c r="C31" s="21">
        <v>1</v>
      </c>
      <c r="D31" s="35" t="s">
        <v>93</v>
      </c>
      <c r="E31" s="21">
        <v>2</v>
      </c>
    </row>
    <row r="32" spans="1:5" s="2" customFormat="1" ht="18.75" customHeight="1" x14ac:dyDescent="0.25">
      <c r="A32" s="33" t="s">
        <v>22</v>
      </c>
      <c r="B32" s="21">
        <f t="shared" si="0"/>
        <v>3</v>
      </c>
      <c r="C32" s="35" t="s">
        <v>93</v>
      </c>
      <c r="D32" s="35" t="s">
        <v>93</v>
      </c>
      <c r="E32" s="21">
        <v>3</v>
      </c>
    </row>
    <row r="33" spans="1:5" s="2" customFormat="1" ht="18.75" customHeight="1" x14ac:dyDescent="0.25">
      <c r="A33" s="33" t="s">
        <v>23</v>
      </c>
      <c r="B33" s="21">
        <f t="shared" si="0"/>
        <v>3</v>
      </c>
      <c r="C33" s="35" t="s">
        <v>93</v>
      </c>
      <c r="D33" s="35" t="s">
        <v>93</v>
      </c>
      <c r="E33" s="21">
        <v>3</v>
      </c>
    </row>
    <row r="34" spans="1:5" s="2" customFormat="1" ht="18.75" customHeight="1" x14ac:dyDescent="0.25">
      <c r="A34" s="33" t="s">
        <v>24</v>
      </c>
      <c r="B34" s="21">
        <f t="shared" si="0"/>
        <v>1</v>
      </c>
      <c r="C34" s="35" t="s">
        <v>93</v>
      </c>
      <c r="D34" s="35" t="s">
        <v>93</v>
      </c>
      <c r="E34" s="21">
        <v>1</v>
      </c>
    </row>
    <row r="35" spans="1:5" s="2" customFormat="1" ht="18.75" customHeight="1" x14ac:dyDescent="0.25">
      <c r="A35" s="34" t="s">
        <v>25</v>
      </c>
      <c r="B35" s="36" t="s">
        <v>93</v>
      </c>
      <c r="C35" s="36" t="s">
        <v>93</v>
      </c>
      <c r="D35" s="36" t="s">
        <v>93</v>
      </c>
      <c r="E35" s="36" t="s">
        <v>93</v>
      </c>
    </row>
    <row r="36" spans="1:5" ht="87" customHeight="1" x14ac:dyDescent="0.2">
      <c r="A36" s="106" t="s">
        <v>110</v>
      </c>
      <c r="B36" s="106"/>
      <c r="C36" s="106"/>
      <c r="D36" s="106"/>
      <c r="E36" s="106"/>
    </row>
    <row r="37" spans="1:5" ht="18" customHeight="1" x14ac:dyDescent="0.2">
      <c r="B37" s="6"/>
    </row>
  </sheetData>
  <mergeCells count="7">
    <mergeCell ref="A4:E4"/>
    <mergeCell ref="A36:E36"/>
    <mergeCell ref="A1:E1"/>
    <mergeCell ref="A2:E2"/>
    <mergeCell ref="A3:E3"/>
    <mergeCell ref="C5:E5"/>
    <mergeCell ref="B5:B6"/>
  </mergeCells>
  <phoneticPr fontId="9" type="noConversion"/>
  <printOptions horizontalCentered="1"/>
  <pageMargins left="0.78740157480314965" right="0.78740157480314965" top="0.59055118110236227" bottom="0.59055118110236227" header="0.59055118110236227" footer="0.5905511811023622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abSelected="1" view="pageLayout" zoomScale="90" zoomScaleNormal="100" zoomScalePageLayoutView="90" workbookViewId="0">
      <selection activeCell="A5" sqref="A5:E5"/>
    </sheetView>
  </sheetViews>
  <sheetFormatPr defaultRowHeight="18" customHeight="1" x14ac:dyDescent="0.2"/>
  <cols>
    <col min="1" max="1" width="22.28515625" style="1" customWidth="1"/>
    <col min="2" max="2" width="15.140625" style="1" customWidth="1"/>
    <col min="3" max="5" width="16.28515625" style="1" customWidth="1"/>
    <col min="6" max="6" width="9.140625" style="1"/>
    <col min="7" max="7" width="11.85546875" style="1" hidden="1" customWidth="1"/>
    <col min="8" max="8" width="0" style="1" hidden="1" customWidth="1"/>
    <col min="9" max="16384" width="9.140625" style="1"/>
  </cols>
  <sheetData>
    <row r="1" spans="1:8" ht="18.95" customHeight="1" x14ac:dyDescent="0.3">
      <c r="A1" s="107" t="s">
        <v>86</v>
      </c>
      <c r="B1" s="107"/>
      <c r="C1" s="107"/>
      <c r="D1" s="107"/>
      <c r="E1" s="107"/>
      <c r="F1" s="13"/>
    </row>
    <row r="2" spans="1:8" ht="18.95" customHeight="1" x14ac:dyDescent="0.3">
      <c r="A2" s="114" t="s">
        <v>100</v>
      </c>
      <c r="B2" s="114"/>
      <c r="C2" s="114"/>
      <c r="D2" s="114"/>
      <c r="E2" s="114"/>
      <c r="F2" s="13"/>
    </row>
    <row r="3" spans="1:8" s="30" customFormat="1" ht="18.95" customHeight="1" x14ac:dyDescent="0.35">
      <c r="A3" s="108" t="s">
        <v>101</v>
      </c>
      <c r="B3" s="108"/>
      <c r="C3" s="108"/>
      <c r="D3" s="108"/>
      <c r="E3" s="108"/>
      <c r="F3" s="29"/>
    </row>
    <row r="4" spans="1:8" s="30" customFormat="1" ht="18.95" customHeight="1" x14ac:dyDescent="0.35">
      <c r="A4" s="108" t="s">
        <v>102</v>
      </c>
      <c r="B4" s="118"/>
      <c r="C4" s="118"/>
      <c r="D4" s="118"/>
      <c r="E4" s="118"/>
      <c r="F4" s="29"/>
    </row>
    <row r="5" spans="1:8" ht="18.95" customHeight="1" x14ac:dyDescent="0.25">
      <c r="A5" s="104" t="s">
        <v>103</v>
      </c>
      <c r="B5" s="105"/>
      <c r="C5" s="105"/>
      <c r="D5" s="105"/>
      <c r="E5" s="105"/>
    </row>
    <row r="6" spans="1:8" ht="17.100000000000001" customHeight="1" x14ac:dyDescent="0.2">
      <c r="A6" s="5"/>
      <c r="B6" s="115" t="s">
        <v>56</v>
      </c>
      <c r="C6" s="110" t="s">
        <v>52</v>
      </c>
      <c r="D6" s="111"/>
      <c r="E6" s="111"/>
      <c r="F6" s="2"/>
    </row>
    <row r="7" spans="1:8" ht="42.75" customHeight="1" x14ac:dyDescent="0.2">
      <c r="A7" s="15"/>
      <c r="B7" s="113"/>
      <c r="C7" s="20" t="s">
        <v>53</v>
      </c>
      <c r="D7" s="19" t="s">
        <v>54</v>
      </c>
      <c r="E7" s="18" t="s">
        <v>55</v>
      </c>
      <c r="F7" s="2"/>
    </row>
    <row r="8" spans="1:8" ht="20.100000000000001" customHeight="1" x14ac:dyDescent="0.25">
      <c r="A8" s="23" t="s">
        <v>62</v>
      </c>
      <c r="B8" s="17">
        <f>SUM(B10:B36)</f>
        <v>1997379.2000000007</v>
      </c>
      <c r="C8" s="17">
        <f>SUM(C10:C36)</f>
        <v>206630.60000000003</v>
      </c>
      <c r="D8" s="17">
        <f>SUM(D10:D36)</f>
        <v>479110.80000000005</v>
      </c>
      <c r="E8" s="17">
        <f>SUM(E10:E36)</f>
        <v>1311637.8000000003</v>
      </c>
      <c r="F8" s="8"/>
      <c r="G8" s="4">
        <f>SUM(C8:E8)</f>
        <v>1997379.2000000004</v>
      </c>
      <c r="H8" s="22">
        <f>B8-G8</f>
        <v>0</v>
      </c>
    </row>
    <row r="9" spans="1:8" ht="18" customHeight="1" x14ac:dyDescent="0.25">
      <c r="A9" s="24" t="s">
        <v>60</v>
      </c>
      <c r="C9" s="17"/>
      <c r="D9" s="17"/>
      <c r="E9" s="17"/>
      <c r="F9" s="8"/>
    </row>
    <row r="10" spans="1:8" ht="20.100000000000001" customHeight="1" x14ac:dyDescent="0.25">
      <c r="A10" s="24" t="s">
        <v>59</v>
      </c>
      <c r="B10" s="11">
        <f>SUM(C10:E10)</f>
        <v>74755.100000000006</v>
      </c>
      <c r="C10" s="11">
        <v>63855.1</v>
      </c>
      <c r="D10" s="35" t="s">
        <v>93</v>
      </c>
      <c r="E10" s="11">
        <v>10900</v>
      </c>
      <c r="F10" s="17"/>
      <c r="G10" s="4">
        <f>SUM(C10:E10)</f>
        <v>74755.100000000006</v>
      </c>
      <c r="H10" s="22">
        <f>B10-G10</f>
        <v>0</v>
      </c>
    </row>
    <row r="11" spans="1:8" ht="20.100000000000001" customHeight="1" x14ac:dyDescent="0.25">
      <c r="A11" s="25" t="s">
        <v>27</v>
      </c>
      <c r="B11" s="11">
        <f t="shared" ref="B11:B35" si="0">SUM(C11:E11)</f>
        <v>20203.400000000001</v>
      </c>
      <c r="C11" s="35" t="s">
        <v>93</v>
      </c>
      <c r="D11" s="35" t="s">
        <v>93</v>
      </c>
      <c r="E11" s="11">
        <v>20203.400000000001</v>
      </c>
      <c r="F11" s="4"/>
      <c r="G11" s="4">
        <f t="shared" ref="G11:G36" si="1">SUM(C11:E11)</f>
        <v>20203.400000000001</v>
      </c>
      <c r="H11" s="22">
        <f t="shared" ref="H11:H36" si="2">B11-G11</f>
        <v>0</v>
      </c>
    </row>
    <row r="12" spans="1:8" ht="20.100000000000001" customHeight="1" x14ac:dyDescent="0.25">
      <c r="A12" s="25" t="s">
        <v>28</v>
      </c>
      <c r="B12" s="11">
        <f t="shared" si="0"/>
        <v>124743.59999999999</v>
      </c>
      <c r="C12" s="11">
        <v>2975.7</v>
      </c>
      <c r="D12" s="35" t="s">
        <v>93</v>
      </c>
      <c r="E12" s="11">
        <v>121767.9</v>
      </c>
      <c r="F12" s="4"/>
      <c r="G12" s="4">
        <f t="shared" si="1"/>
        <v>124743.59999999999</v>
      </c>
      <c r="H12" s="22">
        <f t="shared" si="2"/>
        <v>0</v>
      </c>
    </row>
    <row r="13" spans="1:8" ht="20.100000000000001" customHeight="1" x14ac:dyDescent="0.25">
      <c r="A13" s="25" t="s">
        <v>29</v>
      </c>
      <c r="B13" s="11">
        <f t="shared" si="0"/>
        <v>3766.2</v>
      </c>
      <c r="C13" s="11">
        <v>3766.2</v>
      </c>
      <c r="D13" s="35" t="s">
        <v>93</v>
      </c>
      <c r="E13" s="35" t="s">
        <v>93</v>
      </c>
      <c r="F13" s="4"/>
      <c r="G13" s="4">
        <f t="shared" si="1"/>
        <v>3766.2</v>
      </c>
      <c r="H13" s="22">
        <f t="shared" si="2"/>
        <v>0</v>
      </c>
    </row>
    <row r="14" spans="1:8" ht="20.100000000000001" customHeight="1" x14ac:dyDescent="0.25">
      <c r="A14" s="25" t="s">
        <v>30</v>
      </c>
      <c r="B14" s="11">
        <f t="shared" si="0"/>
        <v>64359.7</v>
      </c>
      <c r="C14" s="11">
        <v>3033.2</v>
      </c>
      <c r="D14" s="35" t="s">
        <v>93</v>
      </c>
      <c r="E14" s="11">
        <v>61326.5</v>
      </c>
      <c r="F14" s="4"/>
      <c r="G14" s="4">
        <f t="shared" si="1"/>
        <v>64359.7</v>
      </c>
      <c r="H14" s="22">
        <f t="shared" si="2"/>
        <v>0</v>
      </c>
    </row>
    <row r="15" spans="1:8" ht="20.100000000000001" customHeight="1" x14ac:dyDescent="0.25">
      <c r="A15" s="25" t="s">
        <v>31</v>
      </c>
      <c r="B15" s="11">
        <f t="shared" si="0"/>
        <v>50976.800000000003</v>
      </c>
      <c r="C15" s="11">
        <v>50976.800000000003</v>
      </c>
      <c r="D15" s="35" t="s">
        <v>93</v>
      </c>
      <c r="E15" s="35" t="s">
        <v>93</v>
      </c>
      <c r="F15" s="4"/>
      <c r="G15" s="4">
        <f t="shared" si="1"/>
        <v>50976.800000000003</v>
      </c>
      <c r="H15" s="22">
        <f t="shared" si="2"/>
        <v>0</v>
      </c>
    </row>
    <row r="16" spans="1:8" ht="20.100000000000001" customHeight="1" x14ac:dyDescent="0.25">
      <c r="A16" s="25" t="s">
        <v>32</v>
      </c>
      <c r="B16" s="11">
        <f t="shared" si="0"/>
        <v>146000.1</v>
      </c>
      <c r="C16" s="35" t="s">
        <v>93</v>
      </c>
      <c r="D16" s="11">
        <v>58035.8</v>
      </c>
      <c r="E16" s="11">
        <v>87964.3</v>
      </c>
      <c r="F16" s="4"/>
      <c r="G16" s="4">
        <f t="shared" si="1"/>
        <v>146000.1</v>
      </c>
      <c r="H16" s="22">
        <f t="shared" si="2"/>
        <v>0</v>
      </c>
    </row>
    <row r="17" spans="1:8" ht="20.100000000000001" customHeight="1" x14ac:dyDescent="0.25">
      <c r="A17" s="25" t="s">
        <v>33</v>
      </c>
      <c r="B17" s="11">
        <f t="shared" si="0"/>
        <v>94982.9</v>
      </c>
      <c r="C17" s="11">
        <v>100</v>
      </c>
      <c r="D17" s="35" t="s">
        <v>93</v>
      </c>
      <c r="E17" s="11">
        <v>94882.9</v>
      </c>
      <c r="F17" s="4"/>
      <c r="G17" s="4">
        <f t="shared" si="1"/>
        <v>94982.9</v>
      </c>
      <c r="H17" s="22">
        <f t="shared" si="2"/>
        <v>0</v>
      </c>
    </row>
    <row r="18" spans="1:8" s="3" customFormat="1" ht="20.100000000000001" customHeight="1" x14ac:dyDescent="0.25">
      <c r="A18" s="25" t="s">
        <v>34</v>
      </c>
      <c r="B18" s="11">
        <f t="shared" si="0"/>
        <v>125683.9</v>
      </c>
      <c r="C18" s="11">
        <v>5344.2</v>
      </c>
      <c r="D18" s="35" t="s">
        <v>93</v>
      </c>
      <c r="E18" s="11">
        <v>120339.7</v>
      </c>
      <c r="F18" s="4"/>
      <c r="G18" s="4">
        <f t="shared" si="1"/>
        <v>125683.9</v>
      </c>
      <c r="H18" s="22">
        <f t="shared" si="2"/>
        <v>0</v>
      </c>
    </row>
    <row r="19" spans="1:8" ht="20.100000000000001" customHeight="1" x14ac:dyDescent="0.25">
      <c r="A19" s="25" t="s">
        <v>35</v>
      </c>
      <c r="B19" s="11">
        <f t="shared" si="0"/>
        <v>244171.40000000002</v>
      </c>
      <c r="C19" s="35" t="s">
        <v>93</v>
      </c>
      <c r="D19" s="37">
        <v>226964.7</v>
      </c>
      <c r="E19" s="11">
        <v>17206.7</v>
      </c>
      <c r="F19" s="4"/>
      <c r="G19" s="4">
        <f t="shared" si="1"/>
        <v>244171.40000000002</v>
      </c>
      <c r="H19" s="22">
        <f t="shared" si="2"/>
        <v>0</v>
      </c>
    </row>
    <row r="20" spans="1:8" ht="20.100000000000001" customHeight="1" x14ac:dyDescent="0.25">
      <c r="A20" s="25" t="s">
        <v>36</v>
      </c>
      <c r="B20" s="35" t="s">
        <v>93</v>
      </c>
      <c r="C20" s="35" t="s">
        <v>93</v>
      </c>
      <c r="D20" s="35" t="s">
        <v>93</v>
      </c>
      <c r="E20" s="35" t="s">
        <v>93</v>
      </c>
      <c r="F20" s="4"/>
      <c r="G20" s="4">
        <f t="shared" si="1"/>
        <v>0</v>
      </c>
      <c r="H20" s="22" t="e">
        <f t="shared" si="2"/>
        <v>#VALUE!</v>
      </c>
    </row>
    <row r="21" spans="1:8" ht="20.100000000000001" customHeight="1" x14ac:dyDescent="0.25">
      <c r="A21" s="25" t="s">
        <v>37</v>
      </c>
      <c r="B21" s="11">
        <f t="shared" si="0"/>
        <v>12410</v>
      </c>
      <c r="C21" s="11">
        <v>5403</v>
      </c>
      <c r="D21" s="35" t="s">
        <v>93</v>
      </c>
      <c r="E21" s="11">
        <v>7007</v>
      </c>
      <c r="F21" s="9"/>
      <c r="G21" s="4">
        <f t="shared" si="1"/>
        <v>12410</v>
      </c>
      <c r="H21" s="22">
        <f t="shared" si="2"/>
        <v>0</v>
      </c>
    </row>
    <row r="22" spans="1:8" ht="20.100000000000001" customHeight="1" x14ac:dyDescent="0.25">
      <c r="A22" s="25" t="s">
        <v>38</v>
      </c>
      <c r="B22" s="11">
        <f t="shared" si="0"/>
        <v>60435</v>
      </c>
      <c r="C22" s="11">
        <v>2084.5</v>
      </c>
      <c r="D22" s="35" t="s">
        <v>93</v>
      </c>
      <c r="E22" s="11">
        <v>58350.5</v>
      </c>
      <c r="F22" s="4"/>
      <c r="G22" s="4">
        <f t="shared" si="1"/>
        <v>60435</v>
      </c>
      <c r="H22" s="22">
        <f t="shared" si="2"/>
        <v>0</v>
      </c>
    </row>
    <row r="23" spans="1:8" ht="20.100000000000001" customHeight="1" x14ac:dyDescent="0.25">
      <c r="A23" s="25" t="s">
        <v>39</v>
      </c>
      <c r="B23" s="11">
        <f t="shared" si="0"/>
        <v>47112.9</v>
      </c>
      <c r="C23" s="11">
        <v>3010.6</v>
      </c>
      <c r="D23" s="11">
        <v>2741</v>
      </c>
      <c r="E23" s="11">
        <v>41361.300000000003</v>
      </c>
      <c r="F23" s="4"/>
      <c r="G23" s="4">
        <f t="shared" si="1"/>
        <v>47112.9</v>
      </c>
      <c r="H23" s="22">
        <f t="shared" si="2"/>
        <v>0</v>
      </c>
    </row>
    <row r="24" spans="1:8" ht="20.100000000000001" customHeight="1" x14ac:dyDescent="0.25">
      <c r="A24" s="25" t="s">
        <v>40</v>
      </c>
      <c r="B24" s="11">
        <f t="shared" si="0"/>
        <v>100724</v>
      </c>
      <c r="C24" s="35" t="s">
        <v>93</v>
      </c>
      <c r="D24" s="11">
        <v>51547.9</v>
      </c>
      <c r="E24" s="11">
        <v>49176.1</v>
      </c>
      <c r="F24" s="4"/>
      <c r="G24" s="4">
        <f t="shared" si="1"/>
        <v>100724</v>
      </c>
      <c r="H24" s="22">
        <f t="shared" si="2"/>
        <v>0</v>
      </c>
    </row>
    <row r="25" spans="1:8" ht="20.100000000000001" customHeight="1" x14ac:dyDescent="0.25">
      <c r="A25" s="25" t="s">
        <v>41</v>
      </c>
      <c r="B25" s="11">
        <f t="shared" si="0"/>
        <v>22792.6</v>
      </c>
      <c r="C25" s="35" t="s">
        <v>93</v>
      </c>
      <c r="D25" s="35" t="s">
        <v>93</v>
      </c>
      <c r="E25" s="11">
        <v>22792.6</v>
      </c>
      <c r="F25" s="4"/>
      <c r="G25" s="4">
        <f t="shared" si="1"/>
        <v>22792.6</v>
      </c>
      <c r="H25" s="22">
        <f t="shared" si="2"/>
        <v>0</v>
      </c>
    </row>
    <row r="26" spans="1:8" ht="20.100000000000001" customHeight="1" x14ac:dyDescent="0.25">
      <c r="A26" s="25" t="s">
        <v>42</v>
      </c>
      <c r="B26" s="11">
        <f t="shared" si="0"/>
        <v>52495.100000000006</v>
      </c>
      <c r="C26" s="11">
        <v>47046.8</v>
      </c>
      <c r="D26" s="35" t="s">
        <v>93</v>
      </c>
      <c r="E26" s="11">
        <v>5448.3</v>
      </c>
      <c r="F26" s="4"/>
      <c r="G26" s="4">
        <f t="shared" si="1"/>
        <v>52495.100000000006</v>
      </c>
      <c r="H26" s="22">
        <f t="shared" si="2"/>
        <v>0</v>
      </c>
    </row>
    <row r="27" spans="1:8" ht="20.100000000000001" customHeight="1" x14ac:dyDescent="0.25">
      <c r="A27" s="25" t="s">
        <v>43</v>
      </c>
      <c r="B27" s="11">
        <f t="shared" si="0"/>
        <v>40458.1</v>
      </c>
      <c r="C27" s="11">
        <v>882.9</v>
      </c>
      <c r="D27" s="35" t="s">
        <v>93</v>
      </c>
      <c r="E27" s="11">
        <v>39575.199999999997</v>
      </c>
      <c r="F27" s="4"/>
      <c r="G27" s="4">
        <f t="shared" si="1"/>
        <v>40458.1</v>
      </c>
      <c r="H27" s="22">
        <f t="shared" si="2"/>
        <v>0</v>
      </c>
    </row>
    <row r="28" spans="1:8" ht="20.100000000000001" customHeight="1" x14ac:dyDescent="0.25">
      <c r="A28" s="25" t="s">
        <v>44</v>
      </c>
      <c r="B28" s="11">
        <f t="shared" si="0"/>
        <v>27297.100000000002</v>
      </c>
      <c r="C28" s="11">
        <v>9516.7000000000007</v>
      </c>
      <c r="D28" s="35" t="s">
        <v>93</v>
      </c>
      <c r="E28" s="11">
        <v>17780.400000000001</v>
      </c>
      <c r="F28" s="4"/>
      <c r="G28" s="4">
        <f t="shared" si="1"/>
        <v>27297.100000000002</v>
      </c>
      <c r="H28" s="22">
        <f t="shared" si="2"/>
        <v>0</v>
      </c>
    </row>
    <row r="29" spans="1:8" ht="20.100000000000001" customHeight="1" x14ac:dyDescent="0.25">
      <c r="A29" s="25" t="s">
        <v>45</v>
      </c>
      <c r="B29" s="11">
        <f t="shared" si="0"/>
        <v>22690</v>
      </c>
      <c r="C29" s="35" t="s">
        <v>93</v>
      </c>
      <c r="D29" s="35" t="s">
        <v>93</v>
      </c>
      <c r="E29" s="11">
        <v>22690</v>
      </c>
      <c r="F29" s="4"/>
      <c r="G29" s="4">
        <f t="shared" si="1"/>
        <v>22690</v>
      </c>
      <c r="H29" s="22">
        <f t="shared" si="2"/>
        <v>0</v>
      </c>
    </row>
    <row r="30" spans="1:8" ht="20.100000000000001" customHeight="1" x14ac:dyDescent="0.25">
      <c r="A30" s="26" t="s">
        <v>46</v>
      </c>
      <c r="B30" s="11">
        <f t="shared" si="0"/>
        <v>290602.3</v>
      </c>
      <c r="C30" s="35" t="s">
        <v>93</v>
      </c>
      <c r="D30" s="11">
        <v>139821.4</v>
      </c>
      <c r="E30" s="11">
        <v>150780.9</v>
      </c>
      <c r="F30" s="4"/>
      <c r="G30" s="4">
        <f t="shared" si="1"/>
        <v>290602.3</v>
      </c>
      <c r="H30" s="22">
        <f t="shared" si="2"/>
        <v>0</v>
      </c>
    </row>
    <row r="31" spans="1:8" ht="20.100000000000001" customHeight="1" x14ac:dyDescent="0.25">
      <c r="A31" s="25" t="s">
        <v>47</v>
      </c>
      <c r="B31" s="11">
        <f t="shared" si="0"/>
        <v>270078.7</v>
      </c>
      <c r="C31" s="35" t="s">
        <v>93</v>
      </c>
      <c r="D31" s="35" t="s">
        <v>93</v>
      </c>
      <c r="E31" s="11">
        <v>270078.7</v>
      </c>
      <c r="F31" s="4"/>
      <c r="G31" s="4">
        <f t="shared" si="1"/>
        <v>270078.7</v>
      </c>
      <c r="H31" s="22">
        <f t="shared" si="2"/>
        <v>0</v>
      </c>
    </row>
    <row r="32" spans="1:8" s="2" customFormat="1" ht="20.100000000000001" customHeight="1" x14ac:dyDescent="0.25">
      <c r="A32" s="25" t="s">
        <v>48</v>
      </c>
      <c r="B32" s="11">
        <f t="shared" si="0"/>
        <v>19862.099999999999</v>
      </c>
      <c r="C32" s="11">
        <v>8634.9</v>
      </c>
      <c r="D32" s="35" t="s">
        <v>93</v>
      </c>
      <c r="E32" s="11">
        <v>11227.2</v>
      </c>
      <c r="F32" s="4"/>
      <c r="G32" s="4">
        <f t="shared" si="1"/>
        <v>19862.099999999999</v>
      </c>
      <c r="H32" s="22">
        <f t="shared" si="2"/>
        <v>0</v>
      </c>
    </row>
    <row r="33" spans="1:8" s="2" customFormat="1" ht="20.100000000000001" customHeight="1" x14ac:dyDescent="0.25">
      <c r="A33" s="25" t="s">
        <v>49</v>
      </c>
      <c r="B33" s="11">
        <f t="shared" si="0"/>
        <v>27801.599999999999</v>
      </c>
      <c r="C33" s="35" t="s">
        <v>93</v>
      </c>
      <c r="D33" s="35" t="s">
        <v>93</v>
      </c>
      <c r="E33" s="11">
        <v>27801.599999999999</v>
      </c>
      <c r="F33" s="4"/>
      <c r="G33" s="4">
        <f t="shared" si="1"/>
        <v>27801.599999999999</v>
      </c>
      <c r="H33" s="22">
        <f t="shared" si="2"/>
        <v>0</v>
      </c>
    </row>
    <row r="34" spans="1:8" s="2" customFormat="1" ht="19.5" customHeight="1" x14ac:dyDescent="0.25">
      <c r="A34" s="25" t="s">
        <v>50</v>
      </c>
      <c r="B34" s="11">
        <f t="shared" si="0"/>
        <v>41988.5</v>
      </c>
      <c r="C34" s="35" t="s">
        <v>93</v>
      </c>
      <c r="D34" s="35" t="s">
        <v>93</v>
      </c>
      <c r="E34" s="11">
        <v>41988.5</v>
      </c>
      <c r="F34" s="4"/>
      <c r="G34" s="4">
        <f t="shared" si="1"/>
        <v>41988.5</v>
      </c>
      <c r="H34" s="22">
        <f t="shared" si="2"/>
        <v>0</v>
      </c>
    </row>
    <row r="35" spans="1:8" s="2" customFormat="1" ht="19.5" customHeight="1" x14ac:dyDescent="0.25">
      <c r="A35" s="25" t="s">
        <v>63</v>
      </c>
      <c r="B35" s="11">
        <f t="shared" si="0"/>
        <v>10988.1</v>
      </c>
      <c r="C35" s="35" t="s">
        <v>93</v>
      </c>
      <c r="D35" s="35" t="s">
        <v>93</v>
      </c>
      <c r="E35" s="11">
        <v>10988.1</v>
      </c>
      <c r="F35" s="4"/>
      <c r="G35" s="4">
        <f t="shared" si="1"/>
        <v>10988.1</v>
      </c>
      <c r="H35" s="22">
        <f t="shared" si="2"/>
        <v>0</v>
      </c>
    </row>
    <row r="36" spans="1:8" s="2" customFormat="1" ht="20.100000000000001" customHeight="1" x14ac:dyDescent="0.25">
      <c r="A36" s="27" t="s">
        <v>51</v>
      </c>
      <c r="B36" s="35" t="s">
        <v>93</v>
      </c>
      <c r="C36" s="35" t="s">
        <v>93</v>
      </c>
      <c r="D36" s="35" t="s">
        <v>93</v>
      </c>
      <c r="E36" s="35" t="s">
        <v>93</v>
      </c>
      <c r="F36" s="4"/>
      <c r="G36" s="4">
        <f t="shared" si="1"/>
        <v>0</v>
      </c>
      <c r="H36" s="22" t="e">
        <f t="shared" si="2"/>
        <v>#VALUE!</v>
      </c>
    </row>
    <row r="37" spans="1:8" ht="15" customHeight="1" x14ac:dyDescent="0.2">
      <c r="A37" s="116"/>
      <c r="B37" s="117"/>
      <c r="C37" s="117"/>
      <c r="D37" s="117"/>
      <c r="E37" s="117"/>
      <c r="H37"/>
    </row>
    <row r="38" spans="1:8" ht="18" customHeight="1" x14ac:dyDescent="0.2">
      <c r="B38" s="6"/>
    </row>
    <row r="39" spans="1:8" ht="18" customHeight="1" x14ac:dyDescent="0.2">
      <c r="B39" s="6"/>
    </row>
    <row r="40" spans="1:8" ht="18" customHeight="1" x14ac:dyDescent="0.2">
      <c r="B40" s="6"/>
    </row>
    <row r="41" spans="1:8" ht="18" customHeight="1" x14ac:dyDescent="0.2">
      <c r="B41" s="6"/>
    </row>
    <row r="42" spans="1:8" ht="18" customHeight="1" x14ac:dyDescent="0.2">
      <c r="B42" s="6"/>
    </row>
  </sheetData>
  <mergeCells count="8">
    <mergeCell ref="A1:E1"/>
    <mergeCell ref="A2:E2"/>
    <mergeCell ref="B6:B7"/>
    <mergeCell ref="A37:E37"/>
    <mergeCell ref="A4:E4"/>
    <mergeCell ref="A5:E5"/>
    <mergeCell ref="A3:E3"/>
    <mergeCell ref="C6:E6"/>
  </mergeCells>
  <phoneticPr fontId="9" type="noConversion"/>
  <printOptions horizontalCentered="1"/>
  <pageMargins left="0.78740157480314965" right="0.78740157480314965" top="0.59055118110236227" bottom="0.59055118110236227" header="0.59055118110236227" footer="0.5905511811023622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23</vt:lpstr>
      <vt:lpstr>24</vt:lpstr>
      <vt:lpstr>25</vt:lpstr>
      <vt:lpstr>26</vt:lpstr>
      <vt:lpstr>27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H.Kruglyak</dc:creator>
  <cp:lastModifiedBy>H.Kruglyak</cp:lastModifiedBy>
  <cp:lastPrinted>2019-11-13T07:28:24Z</cp:lastPrinted>
  <dcterms:created xsi:type="dcterms:W3CDTF">1997-12-12T10:46:22Z</dcterms:created>
  <dcterms:modified xsi:type="dcterms:W3CDTF">2019-11-13T07:30:36Z</dcterms:modified>
</cp:coreProperties>
</file>