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\Desktop\Довкілля_2019_проєкт_08_11_19\xsl\"/>
    </mc:Choice>
  </mc:AlternateContent>
  <bookViews>
    <workbookView xWindow="360" yWindow="645" windowWidth="14940" windowHeight="7770" activeTab="4"/>
  </bookViews>
  <sheets>
    <sheet name="208" sheetId="21" r:id="rId1"/>
    <sheet name="209" sheetId="27" r:id="rId2"/>
    <sheet name="210" sheetId="22" r:id="rId3"/>
    <sheet name="211" sheetId="23" r:id="rId4"/>
    <sheet name="212" sheetId="24" r:id="rId5"/>
  </sheets>
  <calcPr calcId="152511"/>
</workbook>
</file>

<file path=xl/calcChain.xml><?xml version="1.0" encoding="utf-8"?>
<calcChain xmlns="http://schemas.openxmlformats.org/spreadsheetml/2006/main">
  <c r="G5" i="24" l="1"/>
  <c r="G23" i="22"/>
  <c r="F23" i="22"/>
  <c r="C5" i="24"/>
  <c r="D5" i="24"/>
  <c r="E5" i="24"/>
  <c r="F5" i="24"/>
  <c r="B5" i="24"/>
  <c r="B29" i="21"/>
  <c r="E23" i="22"/>
  <c r="D23" i="22"/>
  <c r="C23" i="22"/>
</calcChain>
</file>

<file path=xl/sharedStrings.xml><?xml version="1.0" encoding="utf-8"?>
<sst xmlns="http://schemas.openxmlformats.org/spreadsheetml/2006/main" count="101" uniqueCount="81">
  <si>
    <t>…</t>
  </si>
  <si>
    <t xml:space="preserve">у тому числі прісної </t>
  </si>
  <si>
    <r>
      <t>Земельні ресурси</t>
    </r>
    <r>
      <rPr>
        <b/>
        <vertAlign val="superscript"/>
        <sz val="14"/>
        <rFont val="Times New Roman"/>
        <family val="1"/>
        <charset val="204"/>
      </rPr>
      <t>1</t>
    </r>
  </si>
  <si>
    <r>
      <t>Водні ресурси</t>
    </r>
    <r>
      <rPr>
        <b/>
        <vertAlign val="superscript"/>
        <sz val="14"/>
        <rFont val="Times New Roman"/>
        <family val="1"/>
        <charset val="204"/>
      </rPr>
      <t>1</t>
    </r>
  </si>
  <si>
    <t>Обсяг утворення побутових і подібних до них відходів, тис.т</t>
  </si>
  <si>
    <t>Середня очікувана тривалість життя при народженні, років</t>
  </si>
  <si>
    <t>діоксиду сірки</t>
  </si>
  <si>
    <t>діоксиду азоту</t>
  </si>
  <si>
    <t>оксиду вуглецю</t>
  </si>
  <si>
    <t>Обсяг забору води, млн.куб.м</t>
  </si>
  <si>
    <t>Обсяг валового внутрішнього продукту в постійних цінах 2010 р. на одиницю споживання води, грн/куб.м</t>
  </si>
  <si>
    <t>Обсяг споживання води, млн.куб.м</t>
  </si>
  <si>
    <t>у т.ч. на виробничі потреби</t>
  </si>
  <si>
    <t>Обсяг забору води на одну особу, куб.м</t>
  </si>
  <si>
    <t xml:space="preserve">The natural asset base indicators </t>
  </si>
  <si>
    <t xml:space="preserve">The environmental quality of life indicators </t>
  </si>
  <si>
    <t xml:space="preserve">The economic opportunities and policy responses indicators </t>
  </si>
  <si>
    <t xml:space="preserve">     відсотків до 2010 р.</t>
  </si>
  <si>
    <t>Вуглецева продуктивність валового внутрішнього продукту в постійних цінах 2010 р.</t>
  </si>
  <si>
    <t xml:space="preserve">     відсотків до 2010 р. </t>
  </si>
  <si>
    <t>Загальне постачання первинної енергії</t>
  </si>
  <si>
    <t>Кінцеве споживання енергії</t>
  </si>
  <si>
    <t>Обсяг споживання енергії на одну особу, кг нафтового еквівалента</t>
  </si>
  <si>
    <t xml:space="preserve">Валовий внутрішній продукт у постійних цінах 2010 р., млн.грн </t>
  </si>
  <si>
    <t xml:space="preserve">     тис.тонн</t>
  </si>
  <si>
    <t>Валовий внутрішній продукт у постійних цінах 2010 р. на одиницю утворених відходів, грн/тонну</t>
  </si>
  <si>
    <r>
      <t xml:space="preserve">     грн/т CO</t>
    </r>
    <r>
      <rPr>
        <vertAlign val="subscript"/>
        <sz val="11"/>
        <rFont val="Times New Roman"/>
        <family val="1"/>
        <charset val="204"/>
      </rPr>
      <t>2</t>
    </r>
  </si>
  <si>
    <r>
      <t xml:space="preserve">     дол/т CO</t>
    </r>
    <r>
      <rPr>
        <vertAlign val="subscript"/>
        <sz val="11"/>
        <rFont val="Times New Roman"/>
        <family val="1"/>
        <charset val="204"/>
      </rPr>
      <t>2</t>
    </r>
  </si>
  <si>
    <t>у тому числі</t>
  </si>
  <si>
    <t>капітальні інвестиції</t>
  </si>
  <si>
    <t xml:space="preserve">поточні витрати  </t>
  </si>
  <si>
    <t>Сукупні витрати на охорону навколишнього природного середовища (у фактичних цінах), млн.грн</t>
  </si>
  <si>
    <t>тис. тонн нафтового еквівалентa</t>
  </si>
  <si>
    <t>відсотків до 2010 р.</t>
  </si>
  <si>
    <t xml:space="preserve">   відсотків до 2010 р.</t>
  </si>
  <si>
    <t>Індекс утворення відходів, % до 2010 р.</t>
  </si>
  <si>
    <t>Індекс утворення побутових і подібних до них відходів, % до   2010 р.</t>
  </si>
  <si>
    <t>водопроводом</t>
  </si>
  <si>
    <t>гарячим водопостачанням</t>
  </si>
  <si>
    <t>каналізацією</t>
  </si>
  <si>
    <t>Частка домогосподарств (%),  житло яких обладнано:</t>
  </si>
  <si>
    <t>Розділ 11. Показники зеленого росту для України</t>
  </si>
  <si>
    <t>11.1. Показники екологічної та ресурсної продуктивності</t>
  </si>
  <si>
    <t>11.2. Показники наявності та використання природних ресурсів</t>
  </si>
  <si>
    <t>11.3. Показники екологічних аспектів якості життя</t>
  </si>
  <si>
    <t>11.4. Показники економічних можливостей та відповідей політики</t>
  </si>
  <si>
    <t xml:space="preserve">Валовий внутрішній продукт у постійних цінах 2011 р. за  парите-том купівельної спроможності, млн. міжнародних дол. </t>
  </si>
  <si>
    <t>у тому числі в енергетиці</t>
  </si>
  <si>
    <t>Викиди діоксиду вуглецю від стаціонарних джерел забруднення - всього</t>
  </si>
  <si>
    <t>Обсяг викидів діоксиду вуглецю на одну особу, тонн</t>
  </si>
  <si>
    <t>відходів І-ІІІ класів небезпеки</t>
  </si>
  <si>
    <t xml:space="preserve">у тому числі </t>
  </si>
  <si>
    <t>Обсяг утворення відходів, усього, тис.т</t>
  </si>
  <si>
    <t>Валовий внутрішній продукт у постійних цінах 2010 р. на одиницю утворених побутових та подібних до них відходів, грн/тонну</t>
  </si>
  <si>
    <t>Вуглецева продуктивність валового внутрішнього продукту в постійних цінах 2011 р. за  паритетом купівельної спроможності</t>
  </si>
  <si>
    <t>Індекс обсягу споживання води на виробничі потреби, % до 2010 р.</t>
  </si>
  <si>
    <t>Середньорічна чисельність наявного населення, тис. осіб</t>
  </si>
  <si>
    <t>Земельна площа країни</t>
  </si>
  <si>
    <t>Площа сільськогосподарських угідь</t>
  </si>
  <si>
    <t>Площа ріллі</t>
  </si>
  <si>
    <t>Площа сіножатей і пасовищ</t>
  </si>
  <si>
    <t>Площа лісів та інших лісовкритих територій</t>
  </si>
  <si>
    <r>
      <t>Видатки бюджету на охорону навколишнього природного середовища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>, млн.грн</t>
    </r>
  </si>
  <si>
    <r>
      <t>Частка видатків бюджету на охорону навколишнього природного середовища у загальному обсязі видатків бюджету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>, %</t>
    </r>
  </si>
  <si>
    <t>71,382</t>
  </si>
  <si>
    <t>Обсяг викидів найбільш небезпечних забруднюючих речовин, тис.т</t>
  </si>
  <si>
    <t>суспендованих твердих частинок</t>
  </si>
  <si>
    <t>Обсяг викидів найбільш небезпечних забруднюючих речовин на одну особу, кг</t>
  </si>
  <si>
    <t xml:space="preserve">суспендованих твердих частинок </t>
  </si>
  <si>
    <t>неметанових летких органічних сполук</t>
  </si>
  <si>
    <r>
      <t xml:space="preserve">71,68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</si>
  <si>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71,98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</si>
  <si>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71,76 </t>
    </r>
    <r>
      <rPr>
        <vertAlign val="superscript"/>
        <sz val="12"/>
        <rFont val="Times New Roman"/>
        <family val="1"/>
        <charset val="204"/>
      </rPr>
      <t>1</t>
    </r>
  </si>
  <si>
    <t>Обсяг внесення азотних і фосфорних добрив на 1 га уточненої посівної площі, кг</t>
  </si>
  <si>
    <r>
      <rPr>
        <vertAlign val="superscript"/>
        <sz val="9"/>
        <rFont val="Times New Roman"/>
        <family val="1"/>
        <charset val="204"/>
      </rPr>
      <t xml:space="preserve">1 </t>
    </r>
    <r>
      <rPr>
        <sz val="9"/>
        <rFont val="Times New Roman"/>
        <family val="1"/>
        <charset val="204"/>
      </rPr>
      <t xml:space="preserve">Розрахунки здійснено без урахування відповідних даних по Донецькій  та Луганській областях. / </t>
    </r>
    <r>
      <rPr>
        <i/>
        <sz val="9"/>
        <rFont val="Times New Roman"/>
        <family val="1"/>
        <charset val="204"/>
      </rPr>
      <t>The calculations were made without taking into account the relevant data for Donetsk and Lugansk regions.</t>
    </r>
  </si>
  <si>
    <r>
      <t xml:space="preserve">1 </t>
    </r>
    <r>
      <rPr>
        <sz val="9"/>
        <rFont val="Times New Roman Cyr"/>
        <charset val="204"/>
      </rPr>
      <t>За даними Державного агентства водних ресурсів України. /</t>
    </r>
    <r>
      <rPr>
        <i/>
        <sz val="9"/>
        <rFont val="Times New Roman Cyr"/>
        <charset val="204"/>
      </rPr>
      <t>The data of the State Agency of Water Resources of Ukraine.</t>
    </r>
  </si>
  <si>
    <t xml:space="preserve">The environmental and resource productivity of the economy indicators </t>
  </si>
  <si>
    <r>
      <rPr>
        <vertAlign val="superscript"/>
        <sz val="9"/>
        <rFont val="Times New Roman"/>
        <family val="1"/>
        <charset val="204"/>
      </rPr>
      <t>1</t>
    </r>
    <r>
      <rPr>
        <sz val="9"/>
        <rFont val="Times New Roman"/>
        <family val="1"/>
        <charset val="204"/>
      </rPr>
      <t xml:space="preserve">За даними Міністерства фінансів України. / </t>
    </r>
    <r>
      <rPr>
        <i/>
        <sz val="9"/>
        <rFont val="Times New Roman"/>
        <family val="1"/>
        <charset val="204"/>
      </rPr>
      <t xml:space="preserve">The data of the Ministry of Finance of Ukraine. </t>
    </r>
  </si>
  <si>
    <r>
      <rPr>
        <sz val="11"/>
        <rFont val="Times New Roman"/>
        <family val="1"/>
        <charset val="204"/>
      </rPr>
      <t>(на кінець року</t>
    </r>
    <r>
      <rPr>
        <u/>
        <sz val="11"/>
        <rFont val="Times New Roman"/>
        <family val="1"/>
        <charset val="204"/>
      </rPr>
      <t>;</t>
    </r>
    <r>
      <rPr>
        <sz val="11"/>
        <rFont val="Times New Roman"/>
        <family val="1"/>
        <charset val="204"/>
      </rPr>
      <t xml:space="preserve"> тис.га /</t>
    </r>
    <r>
      <rPr>
        <i/>
        <sz val="11"/>
        <rFont val="Times New Roman"/>
        <family val="1"/>
        <charset val="204"/>
      </rPr>
      <t>at the end of year; thsd.ha</t>
    </r>
    <r>
      <rPr>
        <sz val="11"/>
        <rFont val="Times New Roman"/>
        <family val="1"/>
        <charset val="204"/>
      </rPr>
      <t>)</t>
    </r>
  </si>
  <si>
    <r>
      <t xml:space="preserve">1 </t>
    </r>
    <r>
      <rPr>
        <sz val="9"/>
        <rFont val="Times New Roman"/>
        <family val="1"/>
        <charset val="204"/>
      </rPr>
      <t>За даними Державної служби України з питань геодезії, картографії та кадастру. /</t>
    </r>
    <r>
      <rPr>
        <i/>
        <sz val="9"/>
        <rFont val="Times New Roman"/>
        <family val="1"/>
        <charset val="204"/>
      </rPr>
      <t>The data of the State Service of Ukraine on geodesy, cartography and cadastre.</t>
    </r>
  </si>
  <si>
    <r>
      <rPr>
        <sz val="11"/>
        <rFont val="Times New Roman"/>
        <family val="1"/>
        <charset val="204"/>
      </rPr>
      <t xml:space="preserve">Продовження табл.11.1 / </t>
    </r>
    <r>
      <rPr>
        <i/>
        <sz val="11"/>
        <rFont val="Times New Roman"/>
        <family val="1"/>
        <charset val="204"/>
      </rPr>
      <t>Сontinued tabl.11.1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</si>
</sst>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0000"/>
  </numFmts>
  <fonts count="38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16"/>
      <name val="Arial Cyr"/>
      <charset val="204"/>
    </font>
    <font>
      <sz val="18"/>
      <name val="Arial Cyr"/>
      <charset val="204"/>
    </font>
    <font>
      <b/>
      <sz val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Helvetica"/>
      <family val="2"/>
    </font>
    <font>
      <sz val="10"/>
      <name val="Arial Cyr"/>
    </font>
    <font>
      <sz val="12"/>
      <name val="Times New Roman Cyr"/>
      <charset val="204"/>
    </font>
    <font>
      <b/>
      <sz val="11"/>
      <name val="Calibri"/>
      <family val="2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vertAlign val="superscript"/>
      <sz val="9"/>
      <name val="Times New Roman CYR"/>
      <charset val="204"/>
    </font>
    <font>
      <sz val="9"/>
      <name val="Times New Roman Cyr"/>
      <charset val="204"/>
    </font>
    <font>
      <sz val="9"/>
      <name val="Arial Cyr"/>
    </font>
    <font>
      <b/>
      <i/>
      <sz val="14"/>
      <name val="Times New Roman"/>
      <family val="1"/>
      <charset val="204"/>
    </font>
    <font>
      <i/>
      <sz val="14"/>
      <name val="Arial Cyr"/>
      <charset val="204"/>
    </font>
    <font>
      <sz val="11"/>
      <name val="Times New Roman Cyr"/>
      <charset val="204"/>
    </font>
    <font>
      <vertAlign val="subscript"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4"/>
      <name val="Arial Cyr"/>
      <charset val="204"/>
    </font>
    <font>
      <u/>
      <sz val="10"/>
      <color theme="10"/>
      <name val="Arial Cyr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1"/>
      <name val="Times New Roman"/>
      <family val="1"/>
      <charset val="204"/>
    </font>
    <font>
      <i/>
      <sz val="9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1" fillId="0" borderId="0"/>
    <xf numFmtId="0" fontId="31" fillId="0" borderId="0" applyNumberFormat="0" applyFill="0" applyBorder="0" applyAlignment="0" applyProtection="0"/>
    <xf numFmtId="0" fontId="12" fillId="0" borderId="0"/>
  </cellStyleXfs>
  <cellXfs count="120">
    <xf numFmtId="0" fontId="0" fillId="0" borderId="0" xfId="0"/>
    <xf numFmtId="0" fontId="7" fillId="0" borderId="0" xfId="0" applyFont="1"/>
    <xf numFmtId="0" fontId="3" fillId="0" borderId="0" xfId="0" applyFont="1" applyBorder="1" applyAlignment="1">
      <alignment wrapText="1"/>
    </xf>
    <xf numFmtId="164" fontId="3" fillId="0" borderId="0" xfId="0" applyNumberFormat="1" applyFont="1" applyAlignment="1"/>
    <xf numFmtId="164" fontId="13" fillId="0" borderId="0" xfId="0" applyNumberFormat="1" applyFont="1" applyFill="1" applyBorder="1"/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right" wrapText="1"/>
    </xf>
    <xf numFmtId="0" fontId="18" fillId="0" borderId="4" xfId="0" applyFont="1" applyFill="1" applyBorder="1" applyAlignment="1">
      <alignment horizontal="left" vertical="center" wrapText="1" indent="1"/>
    </xf>
    <xf numFmtId="0" fontId="18" fillId="0" borderId="4" xfId="0" applyFont="1" applyBorder="1" applyAlignment="1">
      <alignment horizontal="left" wrapText="1" indent="1"/>
    </xf>
    <xf numFmtId="164" fontId="13" fillId="0" borderId="5" xfId="0" applyNumberFormat="1" applyFont="1" applyFill="1" applyBorder="1"/>
    <xf numFmtId="164" fontId="32" fillId="0" borderId="0" xfId="0" applyNumberFormat="1" applyFont="1" applyBorder="1" applyAlignment="1">
      <alignment horizontal="right" wrapText="1"/>
    </xf>
    <xf numFmtId="164" fontId="10" fillId="0" borderId="0" xfId="0" applyNumberFormat="1" applyFont="1" applyFill="1" applyBorder="1" applyAlignment="1">
      <alignment wrapText="1"/>
    </xf>
    <xf numFmtId="0" fontId="3" fillId="0" borderId="0" xfId="0" applyFont="1" applyAlignment="1"/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16" fillId="0" borderId="0" xfId="0" applyFont="1" applyAlignment="1">
      <alignment horizontal="center" vertical="center"/>
    </xf>
    <xf numFmtId="0" fontId="18" fillId="0" borderId="6" xfId="0" applyFont="1" applyBorder="1" applyAlignment="1">
      <alignment wrapText="1"/>
    </xf>
    <xf numFmtId="0" fontId="18" fillId="0" borderId="4" xfId="0" applyFont="1" applyBorder="1" applyAlignment="1">
      <alignment wrapText="1"/>
    </xf>
    <xf numFmtId="0" fontId="18" fillId="0" borderId="7" xfId="0" applyFont="1" applyBorder="1" applyAlignment="1">
      <alignment wrapText="1"/>
    </xf>
    <xf numFmtId="164" fontId="3" fillId="0" borderId="0" xfId="0" applyNumberFormat="1" applyFont="1" applyBorder="1" applyAlignment="1">
      <alignment wrapText="1"/>
    </xf>
    <xf numFmtId="164" fontId="32" fillId="0" borderId="0" xfId="0" applyNumberFormat="1" applyFont="1" applyBorder="1" applyAlignment="1">
      <alignment wrapText="1"/>
    </xf>
    <xf numFmtId="0" fontId="3" fillId="0" borderId="0" xfId="0" applyFont="1" applyBorder="1" applyAlignment="1"/>
    <xf numFmtId="164" fontId="3" fillId="0" borderId="5" xfId="0" applyNumberFormat="1" applyFont="1" applyBorder="1" applyAlignment="1"/>
    <xf numFmtId="0" fontId="3" fillId="0" borderId="5" xfId="0" applyFont="1" applyBorder="1" applyAlignment="1">
      <alignment horizontal="right" wrapText="1"/>
    </xf>
    <xf numFmtId="0" fontId="7" fillId="0" borderId="0" xfId="0" applyFont="1" applyAlignment="1">
      <alignment horizontal="center"/>
    </xf>
    <xf numFmtId="0" fontId="18" fillId="2" borderId="4" xfId="0" applyFont="1" applyFill="1" applyBorder="1" applyAlignment="1">
      <alignment wrapText="1"/>
    </xf>
    <xf numFmtId="0" fontId="18" fillId="2" borderId="7" xfId="0" applyFont="1" applyFill="1" applyBorder="1" applyAlignment="1">
      <alignment wrapText="1"/>
    </xf>
    <xf numFmtId="164" fontId="19" fillId="0" borderId="0" xfId="0" applyNumberFormat="1" applyFont="1" applyAlignment="1">
      <alignment horizontal="right" wrapText="1"/>
    </xf>
    <xf numFmtId="0" fontId="25" fillId="0" borderId="6" xfId="0" applyFont="1" applyFill="1" applyBorder="1" applyAlignment="1">
      <alignment horizontal="left" wrapText="1"/>
    </xf>
    <xf numFmtId="164" fontId="10" fillId="2" borderId="0" xfId="3" applyNumberFormat="1" applyFont="1" applyFill="1" applyBorder="1" applyAlignment="1">
      <alignment wrapText="1"/>
    </xf>
    <xf numFmtId="164" fontId="32" fillId="2" borderId="0" xfId="0" applyNumberFormat="1" applyFont="1" applyFill="1" applyBorder="1" applyAlignment="1">
      <alignment horizontal="right" wrapText="1"/>
    </xf>
    <xf numFmtId="2" fontId="3" fillId="0" borderId="5" xfId="0" applyNumberFormat="1" applyFont="1" applyBorder="1" applyAlignment="1">
      <alignment wrapText="1"/>
    </xf>
    <xf numFmtId="0" fontId="18" fillId="0" borderId="4" xfId="0" applyFont="1" applyBorder="1" applyAlignment="1">
      <alignment horizontal="left" wrapText="1"/>
    </xf>
    <xf numFmtId="0" fontId="18" fillId="0" borderId="7" xfId="0" applyFont="1" applyBorder="1" applyAlignment="1">
      <alignment horizontal="left" wrapText="1" indent="1"/>
    </xf>
    <xf numFmtId="0" fontId="0" fillId="0" borderId="0" xfId="0" applyBorder="1"/>
    <xf numFmtId="0" fontId="18" fillId="0" borderId="0" xfId="0" applyFont="1" applyBorder="1" applyAlignment="1">
      <alignment horizontal="left" wrapText="1" indent="1"/>
    </xf>
    <xf numFmtId="0" fontId="0" fillId="0" borderId="6" xfId="0" applyBorder="1"/>
    <xf numFmtId="0" fontId="18" fillId="0" borderId="4" xfId="0" applyFont="1" applyBorder="1" applyAlignment="1">
      <alignment horizontal="left" indent="1"/>
    </xf>
    <xf numFmtId="164" fontId="3" fillId="0" borderId="5" xfId="0" applyNumberFormat="1" applyFont="1" applyBorder="1" applyAlignment="1">
      <alignment wrapText="1"/>
    </xf>
    <xf numFmtId="164" fontId="3" fillId="0" borderId="0" xfId="0" applyNumberFormat="1" applyFont="1" applyBorder="1" applyAlignment="1">
      <alignment horizontal="right" indent="1"/>
    </xf>
    <xf numFmtId="164" fontId="3" fillId="0" borderId="0" xfId="0" applyNumberFormat="1" applyFont="1" applyBorder="1" applyAlignment="1">
      <alignment horizontal="right"/>
    </xf>
    <xf numFmtId="164" fontId="3" fillId="0" borderId="0" xfId="0" applyNumberFormat="1" applyFont="1" applyBorder="1" applyAlignment="1"/>
    <xf numFmtId="1" fontId="19" fillId="0" borderId="0" xfId="0" applyNumberFormat="1" applyFont="1" applyFill="1" applyBorder="1"/>
    <xf numFmtId="1" fontId="19" fillId="0" borderId="0" xfId="0" applyNumberFormat="1" applyFont="1" applyAlignment="1">
      <alignment horizontal="right" wrapText="1"/>
    </xf>
    <xf numFmtId="164" fontId="3" fillId="0" borderId="0" xfId="0" applyNumberFormat="1" applyFont="1" applyFill="1" applyBorder="1" applyAlignment="1">
      <alignment wrapText="1"/>
    </xf>
    <xf numFmtId="164" fontId="32" fillId="0" borderId="0" xfId="0" applyNumberFormat="1" applyFont="1" applyFill="1" applyBorder="1" applyAlignment="1">
      <alignment wrapText="1"/>
    </xf>
    <xf numFmtId="0" fontId="0" fillId="0" borderId="0" xfId="0" applyFill="1"/>
    <xf numFmtId="164" fontId="32" fillId="0" borderId="5" xfId="0" applyNumberFormat="1" applyFont="1" applyFill="1" applyBorder="1" applyAlignment="1">
      <alignment wrapText="1"/>
    </xf>
    <xf numFmtId="164" fontId="33" fillId="0" borderId="0" xfId="0" applyNumberFormat="1" applyFont="1" applyFill="1" applyBorder="1" applyAlignment="1">
      <alignment horizontal="right" wrapText="1"/>
    </xf>
    <xf numFmtId="164" fontId="18" fillId="0" borderId="0" xfId="0" applyNumberFormat="1" applyFont="1" applyBorder="1" applyAlignment="1">
      <alignment horizontal="right" wrapText="1"/>
    </xf>
    <xf numFmtId="164" fontId="18" fillId="0" borderId="0" xfId="0" applyNumberFormat="1" applyFont="1" applyFill="1" applyBorder="1" applyAlignment="1">
      <alignment horizontal="right" wrapText="1"/>
    </xf>
    <xf numFmtId="0" fontId="18" fillId="0" borderId="7" xfId="0" applyFont="1" applyBorder="1" applyAlignment="1">
      <alignment horizontal="left" wrapText="1"/>
    </xf>
    <xf numFmtId="0" fontId="13" fillId="0" borderId="0" xfId="0" applyFont="1" applyFill="1" applyBorder="1"/>
    <xf numFmtId="0" fontId="3" fillId="0" borderId="5" xfId="0" applyFont="1" applyBorder="1"/>
    <xf numFmtId="0" fontId="3" fillId="2" borderId="5" xfId="0" applyFont="1" applyFill="1" applyBorder="1" applyAlignment="1">
      <alignment wrapText="1"/>
    </xf>
    <xf numFmtId="164" fontId="10" fillId="0" borderId="5" xfId="0" applyNumberFormat="1" applyFont="1" applyFill="1" applyBorder="1" applyAlignment="1">
      <alignment wrapText="1"/>
    </xf>
    <xf numFmtId="0" fontId="1" fillId="0" borderId="9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right" wrapText="1"/>
    </xf>
    <xf numFmtId="49" fontId="3" fillId="0" borderId="5" xfId="0" applyNumberFormat="1" applyFont="1" applyBorder="1" applyAlignment="1">
      <alignment horizontal="right" wrapText="1"/>
    </xf>
    <xf numFmtId="2" fontId="3" fillId="0" borderId="5" xfId="0" applyNumberFormat="1" applyFont="1" applyBorder="1" applyAlignment="1">
      <alignment horizontal="right" wrapText="1"/>
    </xf>
    <xf numFmtId="164" fontId="18" fillId="0" borderId="5" xfId="0" applyNumberFormat="1" applyFont="1" applyFill="1" applyBorder="1" applyAlignment="1">
      <alignment horizontal="right"/>
    </xf>
    <xf numFmtId="164" fontId="18" fillId="0" borderId="0" xfId="0" applyNumberFormat="1" applyFont="1" applyFill="1" applyAlignment="1">
      <alignment horizontal="right"/>
    </xf>
    <xf numFmtId="4" fontId="0" fillId="0" borderId="0" xfId="0" applyNumberFormat="1"/>
    <xf numFmtId="165" fontId="30" fillId="0" borderId="0" xfId="0" applyNumberFormat="1" applyFont="1"/>
    <xf numFmtId="164" fontId="34" fillId="0" borderId="0" xfId="0" applyNumberFormat="1" applyFont="1" applyFill="1" applyBorder="1" applyAlignment="1">
      <alignment wrapText="1"/>
    </xf>
    <xf numFmtId="164" fontId="32" fillId="0" borderId="10" xfId="0" applyNumberFormat="1" applyFont="1" applyFill="1" applyBorder="1" applyAlignment="1">
      <alignment wrapText="1"/>
    </xf>
    <xf numFmtId="0" fontId="18" fillId="0" borderId="6" xfId="0" applyFont="1" applyFill="1" applyBorder="1" applyAlignment="1">
      <alignment wrapText="1"/>
    </xf>
    <xf numFmtId="164" fontId="3" fillId="0" borderId="5" xfId="0" applyNumberFormat="1" applyFont="1" applyFill="1" applyBorder="1" applyAlignment="1">
      <alignment wrapText="1"/>
    </xf>
    <xf numFmtId="0" fontId="1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23" fillId="0" borderId="0" xfId="0" applyFont="1" applyFill="1" applyBorder="1" applyAlignment="1"/>
    <xf numFmtId="0" fontId="1" fillId="0" borderId="1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wrapText="1"/>
    </xf>
    <xf numFmtId="0" fontId="18" fillId="0" borderId="7" xfId="0" applyFont="1" applyFill="1" applyBorder="1" applyAlignment="1">
      <alignment wrapText="1"/>
    </xf>
    <xf numFmtId="164" fontId="33" fillId="0" borderId="8" xfId="0" applyNumberFormat="1" applyFont="1" applyFill="1" applyBorder="1" applyAlignment="1">
      <alignment horizontal="right" wrapText="1"/>
    </xf>
    <xf numFmtId="164" fontId="33" fillId="0" borderId="5" xfId="0" applyNumberFormat="1" applyFont="1" applyFill="1" applyBorder="1" applyAlignment="1">
      <alignment horizontal="right" wrapText="1"/>
    </xf>
    <xf numFmtId="164" fontId="18" fillId="0" borderId="0" xfId="0" applyNumberFormat="1" applyFont="1" applyFill="1" applyBorder="1" applyAlignment="1">
      <alignment horizontal="right"/>
    </xf>
    <xf numFmtId="0" fontId="18" fillId="0" borderId="4" xfId="0" applyFont="1" applyFill="1" applyBorder="1" applyAlignment="1">
      <alignment horizontal="left" wrapText="1" indent="1"/>
    </xf>
    <xf numFmtId="0" fontId="18" fillId="0" borderId="4" xfId="0" applyFont="1" applyFill="1" applyBorder="1" applyAlignment="1" applyProtection="1">
      <alignment horizontal="left" wrapText="1"/>
      <protection locked="0"/>
    </xf>
    <xf numFmtId="164" fontId="0" fillId="0" borderId="0" xfId="0" applyNumberFormat="1" applyFill="1"/>
    <xf numFmtId="0" fontId="18" fillId="0" borderId="4" xfId="0" applyFont="1" applyFill="1" applyBorder="1" applyAlignment="1" applyProtection="1">
      <alignment horizontal="left" wrapText="1" indent="1"/>
      <protection locked="0"/>
    </xf>
    <xf numFmtId="0" fontId="3" fillId="0" borderId="0" xfId="0" applyFont="1" applyFill="1" applyBorder="1" applyAlignment="1">
      <alignment horizontal="right" wrapText="1"/>
    </xf>
    <xf numFmtId="0" fontId="23" fillId="0" borderId="0" xfId="0" applyFont="1" applyFill="1" applyBorder="1" applyAlignment="1">
      <alignment horizontal="left" indent="4"/>
    </xf>
    <xf numFmtId="0" fontId="9" fillId="0" borderId="0" xfId="0" applyFont="1" applyFill="1" applyAlignment="1">
      <alignment horizontal="left"/>
    </xf>
    <xf numFmtId="0" fontId="16" fillId="0" borderId="0" xfId="2" applyFont="1" applyFill="1" applyAlignment="1">
      <alignment horizontal="left" vertical="center"/>
    </xf>
    <xf numFmtId="0" fontId="7" fillId="0" borderId="0" xfId="0" applyFont="1" applyFill="1" applyAlignment="1">
      <alignment horizontal="left"/>
    </xf>
    <xf numFmtId="0" fontId="6" fillId="0" borderId="5" xfId="0" applyFont="1" applyBorder="1" applyAlignment="1">
      <alignment horizontal="right" wrapText="1"/>
    </xf>
    <xf numFmtId="0" fontId="0" fillId="0" borderId="5" xfId="0" applyBorder="1" applyAlignment="1"/>
    <xf numFmtId="0" fontId="0" fillId="0" borderId="0" xfId="0" applyBorder="1" applyAlignment="1"/>
    <xf numFmtId="0" fontId="18" fillId="2" borderId="6" xfId="0" applyFont="1" applyFill="1" applyBorder="1" applyAlignment="1">
      <alignment wrapText="1"/>
    </xf>
    <xf numFmtId="0" fontId="18" fillId="2" borderId="7" xfId="0" applyFont="1" applyFill="1" applyBorder="1" applyAlignment="1">
      <alignment wrapText="1"/>
    </xf>
    <xf numFmtId="0" fontId="1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Alignment="1"/>
    <xf numFmtId="0" fontId="20" fillId="0" borderId="0" xfId="0" applyFont="1" applyBorder="1" applyAlignment="1">
      <alignment horizontal="justify" wrapText="1"/>
    </xf>
    <xf numFmtId="0" fontId="22" fillId="0" borderId="0" xfId="0" applyFont="1" applyAlignment="1">
      <alignment horizontal="justify" wrapText="1"/>
    </xf>
    <xf numFmtId="0" fontId="6" fillId="0" borderId="5" xfId="0" applyFont="1" applyBorder="1" applyAlignment="1">
      <alignment horizontal="right"/>
    </xf>
    <xf numFmtId="0" fontId="23" fillId="0" borderId="0" xfId="0" applyFont="1" applyAlignment="1">
      <alignment horizontal="left" vertical="center" wrapText="1" indent="4"/>
    </xf>
    <xf numFmtId="0" fontId="5" fillId="0" borderId="11" xfId="0" applyFont="1" applyBorder="1" applyAlignment="1">
      <alignment horizontal="justify" wrapText="1"/>
    </xf>
    <xf numFmtId="0" fontId="0" fillId="0" borderId="11" xfId="0" applyBorder="1" applyAlignment="1">
      <alignment horizontal="justify"/>
    </xf>
    <xf numFmtId="0" fontId="0" fillId="0" borderId="11" xfId="0" applyBorder="1" applyAlignment="1"/>
    <xf numFmtId="0" fontId="16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3" fillId="0" borderId="0" xfId="0" applyFont="1" applyAlignment="1">
      <alignment horizontal="left" vertical="center" indent="4"/>
    </xf>
    <xf numFmtId="0" fontId="24" fillId="0" borderId="0" xfId="0" applyFont="1" applyAlignment="1">
      <alignment horizontal="left" indent="4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23" fillId="0" borderId="0" xfId="0" applyFont="1" applyAlignment="1">
      <alignment horizontal="left" indent="4"/>
    </xf>
    <xf numFmtId="0" fontId="0" fillId="0" borderId="0" xfId="0" applyAlignment="1">
      <alignment horizontal="left" indent="4"/>
    </xf>
  </cellXfs>
  <cellStyles count="4">
    <cellStyle name="Normal 8" xfId="1"/>
    <cellStyle name="Гіперпосилання" xfId="2" builtinId="8"/>
    <cellStyle name="Звичайни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view="pageLayout" topLeftCell="A25" zoomScaleNormal="100" workbookViewId="0">
      <selection activeCell="A4" sqref="A4"/>
    </sheetView>
  </sheetViews>
  <sheetFormatPr defaultRowHeight="12.75" x14ac:dyDescent="0.2"/>
  <cols>
    <col min="1" max="1" width="30.5703125" style="51" customWidth="1"/>
    <col min="2" max="8" width="9.42578125" style="51" customWidth="1"/>
    <col min="9" max="9" width="19.5703125" style="51" customWidth="1"/>
    <col min="10" max="16384" width="9.140625" style="51"/>
  </cols>
  <sheetData>
    <row r="1" spans="1:9" ht="22.5" x14ac:dyDescent="0.3">
      <c r="A1" s="91" t="s">
        <v>41</v>
      </c>
      <c r="B1" s="91"/>
      <c r="C1" s="91"/>
      <c r="D1" s="91"/>
      <c r="E1" s="91"/>
      <c r="F1" s="91"/>
      <c r="G1" s="91"/>
    </row>
    <row r="2" spans="1:9" ht="11.25" customHeight="1" x14ac:dyDescent="0.3">
      <c r="A2" s="73"/>
      <c r="B2" s="73"/>
      <c r="C2" s="73"/>
      <c r="D2" s="73"/>
      <c r="E2" s="73"/>
      <c r="F2" s="73"/>
      <c r="G2" s="73"/>
    </row>
    <row r="3" spans="1:9" s="75" customFormat="1" ht="18.95" customHeight="1" x14ac:dyDescent="0.3">
      <c r="A3" s="92" t="s">
        <v>42</v>
      </c>
      <c r="B3" s="93"/>
      <c r="C3" s="93"/>
      <c r="D3" s="93"/>
      <c r="E3" s="93"/>
      <c r="F3" s="93"/>
      <c r="G3" s="93"/>
      <c r="H3" s="93"/>
      <c r="I3" s="74"/>
    </row>
    <row r="4" spans="1:9" ht="18.95" customHeight="1" x14ac:dyDescent="0.35">
      <c r="A4" s="90" t="s">
        <v>76</v>
      </c>
      <c r="B4" s="76"/>
      <c r="C4" s="76"/>
      <c r="D4" s="76"/>
      <c r="E4" s="76"/>
      <c r="F4" s="76"/>
      <c r="G4" s="76"/>
      <c r="H4" s="76"/>
    </row>
    <row r="6" spans="1:9" ht="21" customHeight="1" x14ac:dyDescent="0.2">
      <c r="A6" s="77"/>
      <c r="B6" s="78">
        <v>2010</v>
      </c>
      <c r="C6" s="78">
        <v>2013</v>
      </c>
      <c r="D6" s="78">
        <v>2014</v>
      </c>
      <c r="E6" s="78">
        <v>2015</v>
      </c>
      <c r="F6" s="78">
        <v>2016</v>
      </c>
      <c r="G6" s="78">
        <v>2017</v>
      </c>
      <c r="H6" s="79">
        <v>2018</v>
      </c>
    </row>
    <row r="7" spans="1:9" ht="35.25" customHeight="1" x14ac:dyDescent="0.25">
      <c r="A7" s="71" t="s">
        <v>56</v>
      </c>
      <c r="B7" s="53">
        <v>45870.7</v>
      </c>
      <c r="C7" s="53">
        <v>45489.599999999999</v>
      </c>
      <c r="D7" s="53">
        <v>43001.2</v>
      </c>
      <c r="E7" s="53">
        <v>42844.9</v>
      </c>
      <c r="F7" s="53">
        <v>42672.5</v>
      </c>
      <c r="G7" s="53">
        <v>42485.5</v>
      </c>
      <c r="H7" s="53">
        <v>42269.8</v>
      </c>
    </row>
    <row r="8" spans="1:9" ht="33.75" customHeight="1" x14ac:dyDescent="0.25">
      <c r="A8" s="80" t="s">
        <v>23</v>
      </c>
      <c r="B8" s="55">
        <v>1079346</v>
      </c>
      <c r="C8" s="55">
        <v>1140750</v>
      </c>
      <c r="D8" s="55">
        <v>1066001</v>
      </c>
      <c r="E8" s="55">
        <v>961821</v>
      </c>
      <c r="F8" s="55">
        <v>985299</v>
      </c>
      <c r="G8" s="55">
        <v>1009597</v>
      </c>
      <c r="H8" s="55">
        <v>1043272</v>
      </c>
    </row>
    <row r="9" spans="1:9" ht="66.75" customHeight="1" x14ac:dyDescent="0.25">
      <c r="A9" s="81" t="s">
        <v>46</v>
      </c>
      <c r="B9" s="82">
        <v>358915.2</v>
      </c>
      <c r="C9" s="83">
        <v>379333.9</v>
      </c>
      <c r="D9" s="83">
        <v>354477.6</v>
      </c>
      <c r="E9" s="83">
        <v>319491.40000000002</v>
      </c>
      <c r="F9" s="83">
        <v>327215.09999999998</v>
      </c>
      <c r="G9" s="83">
        <v>368783.8</v>
      </c>
      <c r="H9" s="65" t="s">
        <v>0</v>
      </c>
    </row>
    <row r="10" spans="1:9" ht="49.5" customHeight="1" x14ac:dyDescent="0.25">
      <c r="A10" s="80" t="s">
        <v>48</v>
      </c>
    </row>
    <row r="11" spans="1:9" ht="19.5" customHeight="1" x14ac:dyDescent="0.25">
      <c r="A11" s="80" t="s">
        <v>24</v>
      </c>
      <c r="B11" s="84">
        <v>165041.79999999999</v>
      </c>
      <c r="C11" s="84">
        <v>197618</v>
      </c>
      <c r="D11" s="84">
        <v>166926.70000000001</v>
      </c>
      <c r="E11" s="84">
        <v>138932.1</v>
      </c>
      <c r="F11" s="84">
        <v>150581</v>
      </c>
      <c r="G11" s="84">
        <v>124217.9</v>
      </c>
      <c r="H11" s="84">
        <v>126378.3</v>
      </c>
    </row>
    <row r="12" spans="1:9" ht="18.75" customHeight="1" x14ac:dyDescent="0.25">
      <c r="A12" s="80" t="s">
        <v>17</v>
      </c>
      <c r="B12" s="53">
        <v>100</v>
      </c>
      <c r="C12" s="84">
        <v>119.7</v>
      </c>
      <c r="D12" s="84">
        <v>101.1</v>
      </c>
      <c r="E12" s="84">
        <v>84.2</v>
      </c>
      <c r="F12" s="84">
        <v>91.2</v>
      </c>
      <c r="G12" s="84">
        <v>75.3</v>
      </c>
      <c r="H12" s="84">
        <v>76.599999999999994</v>
      </c>
    </row>
    <row r="13" spans="1:9" ht="18.75" customHeight="1" x14ac:dyDescent="0.25">
      <c r="A13" s="85" t="s">
        <v>47</v>
      </c>
      <c r="B13" s="53"/>
      <c r="C13" s="53"/>
      <c r="D13" s="53"/>
      <c r="E13" s="53"/>
      <c r="F13" s="53"/>
      <c r="G13" s="53"/>
      <c r="H13" s="53"/>
    </row>
    <row r="14" spans="1:9" ht="19.5" customHeight="1" x14ac:dyDescent="0.25">
      <c r="A14" s="80" t="s">
        <v>24</v>
      </c>
      <c r="B14" s="53">
        <v>130328.4</v>
      </c>
      <c r="C14" s="53">
        <v>147169</v>
      </c>
      <c r="D14" s="53">
        <v>125410.8</v>
      </c>
      <c r="E14" s="53">
        <v>106956.5</v>
      </c>
      <c r="F14" s="53">
        <v>121767.1</v>
      </c>
      <c r="G14" s="53">
        <v>104803.6</v>
      </c>
      <c r="H14" s="53">
        <v>107900.1</v>
      </c>
    </row>
    <row r="15" spans="1:9" ht="19.5" customHeight="1" x14ac:dyDescent="0.25">
      <c r="A15" s="80" t="s">
        <v>17</v>
      </c>
      <c r="B15" s="53">
        <v>100</v>
      </c>
      <c r="C15" s="53">
        <v>112.9</v>
      </c>
      <c r="D15" s="53">
        <v>96.2</v>
      </c>
      <c r="E15" s="53">
        <v>82.1</v>
      </c>
      <c r="F15" s="53">
        <v>93.4</v>
      </c>
      <c r="G15" s="53">
        <v>80.400000000000006</v>
      </c>
      <c r="H15" s="53">
        <v>82.8</v>
      </c>
    </row>
    <row r="16" spans="1:9" ht="46.5" customHeight="1" x14ac:dyDescent="0.25">
      <c r="A16" s="80" t="s">
        <v>18</v>
      </c>
      <c r="B16" s="66"/>
      <c r="C16" s="66"/>
      <c r="D16" s="66"/>
      <c r="E16" s="66"/>
      <c r="F16" s="66"/>
      <c r="G16" s="66"/>
      <c r="H16" s="66"/>
    </row>
    <row r="17" spans="1:12" ht="18.95" customHeight="1" x14ac:dyDescent="0.3">
      <c r="A17" s="80" t="s">
        <v>26</v>
      </c>
      <c r="B17" s="53">
        <v>6539.8</v>
      </c>
      <c r="C17" s="53">
        <v>5772.5012118618006</v>
      </c>
      <c r="D17" s="53">
        <v>6386.0439464211868</v>
      </c>
      <c r="E17" s="53">
        <v>6922.9580520476675</v>
      </c>
      <c r="F17" s="53">
        <v>6543.3</v>
      </c>
      <c r="G17" s="53">
        <v>8127.6</v>
      </c>
      <c r="H17" s="66">
        <v>8255.1</v>
      </c>
    </row>
    <row r="18" spans="1:12" ht="18.95" customHeight="1" x14ac:dyDescent="0.25">
      <c r="A18" s="80" t="s">
        <v>19</v>
      </c>
      <c r="B18" s="53">
        <v>100</v>
      </c>
      <c r="C18" s="53">
        <v>88.3</v>
      </c>
      <c r="D18" s="53">
        <v>97.6</v>
      </c>
      <c r="E18" s="53">
        <v>105.9</v>
      </c>
      <c r="F18" s="53">
        <v>100.1</v>
      </c>
      <c r="G18" s="53">
        <v>124.3</v>
      </c>
      <c r="H18" s="66">
        <v>126.2</v>
      </c>
    </row>
    <row r="19" spans="1:12" ht="78" customHeight="1" x14ac:dyDescent="0.25">
      <c r="A19" s="80" t="s">
        <v>54</v>
      </c>
      <c r="B19" s="66"/>
      <c r="C19" s="66"/>
      <c r="D19" s="66"/>
      <c r="E19" s="66"/>
      <c r="F19" s="66"/>
      <c r="G19" s="66"/>
      <c r="H19" s="66"/>
    </row>
    <row r="20" spans="1:12" ht="20.100000000000001" customHeight="1" x14ac:dyDescent="0.3">
      <c r="A20" s="80" t="s">
        <v>27</v>
      </c>
      <c r="B20" s="53">
        <v>2174.6999999999998</v>
      </c>
      <c r="C20" s="53">
        <v>1919.5</v>
      </c>
      <c r="D20" s="53">
        <v>2123.6</v>
      </c>
      <c r="E20" s="53">
        <v>2299.6</v>
      </c>
      <c r="F20" s="53">
        <v>2173</v>
      </c>
      <c r="G20" s="53">
        <v>2968.9</v>
      </c>
      <c r="H20" s="66" t="s">
        <v>0</v>
      </c>
    </row>
    <row r="21" spans="1:12" ht="19.5" customHeight="1" x14ac:dyDescent="0.25">
      <c r="A21" s="80" t="s">
        <v>17</v>
      </c>
      <c r="B21" s="53">
        <v>100</v>
      </c>
      <c r="C21" s="53">
        <v>88.3</v>
      </c>
      <c r="D21" s="53">
        <v>97.7</v>
      </c>
      <c r="E21" s="53">
        <v>105.7</v>
      </c>
      <c r="F21" s="53">
        <v>99.9</v>
      </c>
      <c r="G21" s="53">
        <v>136.5</v>
      </c>
      <c r="H21" s="66" t="s">
        <v>0</v>
      </c>
    </row>
    <row r="22" spans="1:12" ht="33.75" customHeight="1" x14ac:dyDescent="0.25">
      <c r="A22" s="81" t="s">
        <v>49</v>
      </c>
      <c r="B22" s="82">
        <v>3.6</v>
      </c>
      <c r="C22" s="83">
        <v>4.3</v>
      </c>
      <c r="D22" s="83">
        <v>3.9</v>
      </c>
      <c r="E22" s="83">
        <v>3.2</v>
      </c>
      <c r="F22" s="83">
        <v>3.5</v>
      </c>
      <c r="G22" s="83">
        <v>2.9</v>
      </c>
      <c r="H22" s="65">
        <v>3</v>
      </c>
    </row>
    <row r="23" spans="1:12" ht="30.75" customHeight="1" x14ac:dyDescent="0.25">
      <c r="A23" s="86" t="s">
        <v>20</v>
      </c>
      <c r="B23" s="66"/>
      <c r="C23" s="66"/>
      <c r="D23" s="66"/>
      <c r="E23" s="66"/>
      <c r="F23" s="66"/>
      <c r="G23" s="66"/>
      <c r="H23" s="66"/>
      <c r="I23" s="87"/>
      <c r="J23" s="87"/>
      <c r="K23" s="87"/>
      <c r="L23" s="87"/>
    </row>
    <row r="24" spans="1:12" ht="27.75" customHeight="1" x14ac:dyDescent="0.25">
      <c r="A24" s="88" t="s">
        <v>32</v>
      </c>
      <c r="B24" s="53">
        <v>132308</v>
      </c>
      <c r="C24" s="53">
        <v>115940</v>
      </c>
      <c r="D24" s="53">
        <v>105683</v>
      </c>
      <c r="E24" s="53">
        <v>90090</v>
      </c>
      <c r="F24" s="53">
        <v>91658</v>
      </c>
      <c r="G24" s="53">
        <v>89625</v>
      </c>
      <c r="H24" s="53" t="s">
        <v>0</v>
      </c>
      <c r="I24" s="87"/>
      <c r="J24" s="87"/>
      <c r="K24" s="87"/>
      <c r="L24" s="87"/>
    </row>
    <row r="25" spans="1:12" ht="20.100000000000001" customHeight="1" x14ac:dyDescent="0.25">
      <c r="A25" s="85" t="s">
        <v>33</v>
      </c>
      <c r="B25" s="53">
        <v>100</v>
      </c>
      <c r="C25" s="53">
        <v>87.628865979381445</v>
      </c>
      <c r="D25" s="53">
        <v>79.876500287208628</v>
      </c>
      <c r="E25" s="53">
        <v>68.099999999999994</v>
      </c>
      <c r="F25" s="53">
        <v>69.3</v>
      </c>
      <c r="G25" s="53">
        <v>67.7</v>
      </c>
      <c r="H25" s="53" t="s">
        <v>0</v>
      </c>
    </row>
    <row r="26" spans="1:12" ht="20.100000000000001" customHeight="1" x14ac:dyDescent="0.25">
      <c r="A26" s="86" t="s">
        <v>21</v>
      </c>
      <c r="B26" s="66"/>
      <c r="C26" s="66"/>
      <c r="D26" s="66"/>
      <c r="E26" s="66"/>
      <c r="F26" s="66"/>
      <c r="G26" s="66"/>
      <c r="H26" s="66"/>
    </row>
    <row r="27" spans="1:12" ht="27" customHeight="1" x14ac:dyDescent="0.25">
      <c r="A27" s="88" t="s">
        <v>32</v>
      </c>
      <c r="B27" s="66">
        <v>74004</v>
      </c>
      <c r="C27" s="66">
        <v>69557</v>
      </c>
      <c r="D27" s="66">
        <v>61460</v>
      </c>
      <c r="E27" s="66">
        <v>50831</v>
      </c>
      <c r="F27" s="66">
        <v>51645</v>
      </c>
      <c r="G27" s="53">
        <v>50086</v>
      </c>
      <c r="H27" s="53" t="s">
        <v>0</v>
      </c>
    </row>
    <row r="28" spans="1:12" ht="20.100000000000001" customHeight="1" x14ac:dyDescent="0.25">
      <c r="A28" s="80" t="s">
        <v>34</v>
      </c>
      <c r="B28" s="53">
        <v>100</v>
      </c>
      <c r="C28" s="53">
        <v>93.990865358629264</v>
      </c>
      <c r="D28" s="53">
        <v>83.04956488838441</v>
      </c>
      <c r="E28" s="53">
        <v>68.7</v>
      </c>
      <c r="F28" s="53">
        <v>69.8</v>
      </c>
      <c r="G28" s="53">
        <v>67.7</v>
      </c>
      <c r="H28" s="53" t="s">
        <v>0</v>
      </c>
    </row>
    <row r="29" spans="1:12" ht="33" customHeight="1" x14ac:dyDescent="0.25">
      <c r="A29" s="81" t="s">
        <v>22</v>
      </c>
      <c r="B29" s="83">
        <f>B27/B7*1000</f>
        <v>1613.3174335687054</v>
      </c>
      <c r="C29" s="83">
        <v>1529.0747775315676</v>
      </c>
      <c r="D29" s="83">
        <v>1429.2624391877437</v>
      </c>
      <c r="E29" s="83">
        <v>1186.4000000000001</v>
      </c>
      <c r="F29" s="83">
        <v>1210.3</v>
      </c>
      <c r="G29" s="83">
        <v>1178.9000000000001</v>
      </c>
      <c r="H29" s="83" t="s">
        <v>0</v>
      </c>
    </row>
    <row r="31" spans="1:12" ht="60" customHeight="1" x14ac:dyDescent="0.25">
      <c r="B31" s="89"/>
    </row>
    <row r="32" spans="1:12" ht="32.25" customHeight="1" x14ac:dyDescent="0.2"/>
    <row r="33" ht="59.25" customHeight="1" x14ac:dyDescent="0.2"/>
    <row r="34" ht="42.75" customHeight="1" x14ac:dyDescent="0.2"/>
  </sheetData>
  <mergeCells count="2">
    <mergeCell ref="A1:G1"/>
    <mergeCell ref="A3:H3"/>
  </mergeCells>
  <hyperlinks>
    <hyperlink ref="A3" location="_Toc412204998" display="_Toc412204998"/>
  </hyperlinks>
  <pageMargins left="0.78740157480314965" right="0.78740157480314965" top="0.59055118110236227" bottom="0.59055118110236227" header="0.59055118110236227" footer="0.59055118110236227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view="pageLayout" zoomScaleNormal="100" workbookViewId="0">
      <selection sqref="A1:H1"/>
    </sheetView>
  </sheetViews>
  <sheetFormatPr defaultRowHeight="12.75" x14ac:dyDescent="0.2"/>
  <cols>
    <col min="1" max="1" width="21" customWidth="1"/>
    <col min="2" max="2" width="10.28515625" customWidth="1"/>
    <col min="3" max="3" width="10.7109375" customWidth="1"/>
    <col min="4" max="4" width="10.5703125" customWidth="1"/>
    <col min="5" max="5" width="10.7109375" customWidth="1"/>
    <col min="6" max="6" width="10.85546875" customWidth="1"/>
    <col min="7" max="7" width="11.140625" customWidth="1"/>
    <col min="8" max="8" width="10.7109375" customWidth="1"/>
  </cols>
  <sheetData>
    <row r="1" spans="1:9" ht="18" customHeight="1" x14ac:dyDescent="0.25">
      <c r="A1" s="94" t="s">
        <v>80</v>
      </c>
      <c r="B1" s="94"/>
      <c r="C1" s="94"/>
      <c r="D1" s="94"/>
      <c r="E1" s="94"/>
      <c r="F1" s="95"/>
      <c r="G1" s="95"/>
      <c r="H1" s="96"/>
    </row>
    <row r="2" spans="1:9" ht="21" customHeight="1" x14ac:dyDescent="0.2">
      <c r="A2" s="7"/>
      <c r="B2" s="8">
        <v>2010</v>
      </c>
      <c r="C2" s="8">
        <v>2013</v>
      </c>
      <c r="D2" s="8">
        <v>2014</v>
      </c>
      <c r="E2" s="8">
        <v>2015</v>
      </c>
      <c r="F2" s="8">
        <v>2016</v>
      </c>
      <c r="G2" s="7">
        <v>2017</v>
      </c>
      <c r="H2" s="61">
        <v>2018</v>
      </c>
      <c r="I2" s="39"/>
    </row>
    <row r="3" spans="1:9" ht="35.1" customHeight="1" x14ac:dyDescent="0.25">
      <c r="A3" s="22" t="s">
        <v>52</v>
      </c>
      <c r="B3" s="16">
        <v>425914.2</v>
      </c>
      <c r="C3" s="16">
        <v>448117.6</v>
      </c>
      <c r="D3" s="16">
        <v>355000.4</v>
      </c>
      <c r="E3" s="16">
        <v>312267.59999999998</v>
      </c>
      <c r="F3" s="16">
        <v>295870.09999999998</v>
      </c>
      <c r="G3" s="16">
        <v>366054</v>
      </c>
      <c r="H3" s="16">
        <v>352333.9</v>
      </c>
    </row>
    <row r="4" spans="1:9" ht="18.95" customHeight="1" x14ac:dyDescent="0.25">
      <c r="A4" s="13" t="s">
        <v>51</v>
      </c>
      <c r="B4" s="16"/>
      <c r="C4" s="16"/>
      <c r="D4" s="16"/>
      <c r="E4" s="16"/>
      <c r="F4" s="16"/>
    </row>
    <row r="5" spans="1:9" ht="35.1" customHeight="1" x14ac:dyDescent="0.25">
      <c r="A5" s="13" t="s">
        <v>50</v>
      </c>
      <c r="B5" s="16">
        <v>1659.8</v>
      </c>
      <c r="C5" s="16">
        <v>923.8</v>
      </c>
      <c r="D5" s="16">
        <v>739.7</v>
      </c>
      <c r="E5" s="16">
        <v>587.29999999999995</v>
      </c>
      <c r="F5" s="16">
        <v>621</v>
      </c>
      <c r="G5" s="16">
        <v>605.29999999999995</v>
      </c>
      <c r="H5" s="16">
        <v>627.4</v>
      </c>
    </row>
    <row r="6" spans="1:9" ht="35.1" customHeight="1" x14ac:dyDescent="0.25">
      <c r="A6" s="22" t="s">
        <v>35</v>
      </c>
      <c r="B6" s="15">
        <v>100</v>
      </c>
      <c r="C6" s="16">
        <v>105.21311569325465</v>
      </c>
      <c r="D6" s="16">
        <v>83.350214667649027</v>
      </c>
      <c r="E6" s="16">
        <v>73.317020188573181</v>
      </c>
      <c r="F6" s="16">
        <v>69.5</v>
      </c>
      <c r="G6" s="16">
        <v>85.9</v>
      </c>
      <c r="H6" s="16">
        <v>82.7</v>
      </c>
    </row>
    <row r="7" spans="1:9" ht="18.95" customHeight="1" x14ac:dyDescent="0.25">
      <c r="A7" s="13" t="s">
        <v>51</v>
      </c>
      <c r="B7" s="15"/>
      <c r="C7" s="16"/>
      <c r="D7" s="16"/>
      <c r="E7" s="16"/>
      <c r="F7" s="16"/>
    </row>
    <row r="8" spans="1:9" ht="35.1" customHeight="1" x14ac:dyDescent="0.25">
      <c r="A8" s="13" t="s">
        <v>50</v>
      </c>
      <c r="B8" s="15">
        <v>100</v>
      </c>
      <c r="C8" s="16">
        <v>55.657308109410778</v>
      </c>
      <c r="D8" s="16">
        <v>44.565610314495721</v>
      </c>
      <c r="E8" s="16">
        <v>35.38378117845523</v>
      </c>
      <c r="F8" s="16">
        <v>37.4</v>
      </c>
      <c r="G8" s="16">
        <v>36.5</v>
      </c>
      <c r="H8" s="16">
        <v>37.799999999999997</v>
      </c>
    </row>
    <row r="9" spans="1:9" ht="47.25" customHeight="1" x14ac:dyDescent="0.25">
      <c r="A9" s="30" t="s">
        <v>4</v>
      </c>
      <c r="B9" s="34">
        <v>7611.6</v>
      </c>
      <c r="C9" s="34">
        <v>10803.7</v>
      </c>
      <c r="D9" s="34">
        <v>7021.3</v>
      </c>
      <c r="E9" s="34">
        <v>6789.2</v>
      </c>
      <c r="F9" s="16">
        <v>6946.2</v>
      </c>
      <c r="G9" s="16">
        <v>6183.3</v>
      </c>
      <c r="H9" s="16">
        <v>6211.2</v>
      </c>
    </row>
    <row r="10" spans="1:9" ht="60" customHeight="1" x14ac:dyDescent="0.25">
      <c r="A10" s="30" t="s">
        <v>36</v>
      </c>
      <c r="B10" s="35">
        <v>100</v>
      </c>
      <c r="C10" s="35">
        <v>141.9</v>
      </c>
      <c r="D10" s="35">
        <v>92.2</v>
      </c>
      <c r="E10" s="35">
        <v>89.2</v>
      </c>
      <c r="F10" s="16">
        <v>91.3</v>
      </c>
      <c r="G10" s="16">
        <v>81.2</v>
      </c>
      <c r="H10" s="16">
        <v>81.599999999999994</v>
      </c>
    </row>
    <row r="11" spans="1:9" ht="76.5" customHeight="1" x14ac:dyDescent="0.25">
      <c r="A11" s="22" t="s">
        <v>25</v>
      </c>
      <c r="B11" s="15">
        <v>2534.1999999999998</v>
      </c>
      <c r="C11" s="15">
        <v>2545.6</v>
      </c>
      <c r="D11" s="15">
        <v>3002.8</v>
      </c>
      <c r="E11" s="15">
        <v>3080.1</v>
      </c>
      <c r="F11" s="15">
        <v>3330.2</v>
      </c>
      <c r="G11" s="16">
        <v>2759.6</v>
      </c>
      <c r="H11" s="16">
        <v>2961</v>
      </c>
    </row>
    <row r="12" spans="1:9" ht="18.95" customHeight="1" x14ac:dyDescent="0.25">
      <c r="A12" s="13" t="s">
        <v>28</v>
      </c>
      <c r="B12" s="15"/>
      <c r="C12" s="15"/>
      <c r="D12" s="15"/>
      <c r="E12" s="15"/>
      <c r="F12" s="15"/>
    </row>
    <row r="13" spans="1:9" ht="35.1" customHeight="1" x14ac:dyDescent="0.25">
      <c r="A13" s="13" t="s">
        <v>50</v>
      </c>
      <c r="B13" s="15">
        <v>650286.80000000005</v>
      </c>
      <c r="C13" s="15">
        <v>1234845.2</v>
      </c>
      <c r="D13" s="15">
        <v>1441126.1</v>
      </c>
      <c r="E13" s="15">
        <v>1637699.6</v>
      </c>
      <c r="F13" s="16">
        <v>1586633</v>
      </c>
      <c r="G13" s="16">
        <v>1668879.9</v>
      </c>
      <c r="H13" s="16">
        <v>1662850</v>
      </c>
    </row>
    <row r="14" spans="1:9" ht="105" customHeight="1" x14ac:dyDescent="0.25">
      <c r="A14" s="31" t="s">
        <v>53</v>
      </c>
      <c r="B14" s="59">
        <v>141802.79999999999</v>
      </c>
      <c r="C14" s="59">
        <v>105588.8</v>
      </c>
      <c r="D14" s="59">
        <v>151823.9</v>
      </c>
      <c r="E14" s="59">
        <v>141669.29999999999</v>
      </c>
      <c r="F14" s="60">
        <v>141662.5</v>
      </c>
      <c r="G14" s="60">
        <v>163371.20000000001</v>
      </c>
      <c r="H14" s="60">
        <v>167966.3</v>
      </c>
    </row>
    <row r="15" spans="1:9" ht="8.25" customHeight="1" x14ac:dyDescent="0.25">
      <c r="A15" s="97" t="s">
        <v>73</v>
      </c>
      <c r="B15" s="11"/>
      <c r="C15" s="11"/>
      <c r="D15" s="11"/>
      <c r="E15" s="11"/>
    </row>
    <row r="16" spans="1:9" ht="68.25" customHeight="1" x14ac:dyDescent="0.25">
      <c r="A16" s="98"/>
      <c r="B16" s="28">
        <v>52</v>
      </c>
      <c r="C16" s="28">
        <v>67</v>
      </c>
      <c r="D16" s="28">
        <v>70</v>
      </c>
      <c r="E16" s="28">
        <v>68</v>
      </c>
      <c r="F16" s="58">
        <v>83</v>
      </c>
      <c r="G16" s="58">
        <v>94</v>
      </c>
      <c r="H16" s="58">
        <v>102</v>
      </c>
    </row>
    <row r="19" spans="2:8" ht="15" x14ac:dyDescent="0.25">
      <c r="B19" s="54"/>
      <c r="C19" s="54"/>
      <c r="D19" s="54"/>
      <c r="E19" s="54"/>
      <c r="F19" s="54"/>
      <c r="G19" s="54"/>
      <c r="H19" s="55"/>
    </row>
  </sheetData>
  <mergeCells count="2">
    <mergeCell ref="A1:H1"/>
    <mergeCell ref="A15:A16"/>
  </mergeCells>
  <pageMargins left="0.78740157480314965" right="0.78740157480314965" top="0.59055118110236227" bottom="0.59055118110236227" header="0.59055118110236227" footer="0.59055118110236227"/>
  <pageSetup paperSize="9" scale="9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Layout" topLeftCell="A16" zoomScaleNormal="100" workbookViewId="0">
      <selection activeCell="A17" sqref="A17"/>
    </sheetView>
  </sheetViews>
  <sheetFormatPr defaultRowHeight="12.75" x14ac:dyDescent="0.2"/>
  <cols>
    <col min="1" max="1" width="27.7109375" customWidth="1"/>
    <col min="2" max="8" width="9.7109375" customWidth="1"/>
    <col min="9" max="9" width="12" bestFit="1" customWidth="1"/>
  </cols>
  <sheetData>
    <row r="1" spans="1:9" ht="18.95" customHeight="1" x14ac:dyDescent="0.2">
      <c r="A1" s="99" t="s">
        <v>43</v>
      </c>
      <c r="B1" s="99"/>
      <c r="C1" s="99"/>
      <c r="D1" s="99"/>
      <c r="E1" s="99"/>
      <c r="F1" s="99"/>
      <c r="G1" s="99"/>
      <c r="H1" s="99"/>
    </row>
    <row r="2" spans="1:9" ht="18.95" customHeight="1" x14ac:dyDescent="0.2">
      <c r="A2" s="107" t="s">
        <v>14</v>
      </c>
      <c r="B2" s="107"/>
      <c r="C2" s="107"/>
      <c r="D2" s="107"/>
      <c r="E2" s="107"/>
      <c r="F2" s="107"/>
      <c r="G2" s="107"/>
      <c r="H2" s="107"/>
    </row>
    <row r="3" spans="1:9" ht="10.5" customHeight="1" x14ac:dyDescent="0.35">
      <c r="A3" s="18"/>
      <c r="B3" s="19"/>
      <c r="C3" s="19"/>
      <c r="D3" s="19"/>
      <c r="E3" s="19"/>
      <c r="F3" s="19"/>
      <c r="G3" s="6"/>
      <c r="H3" s="6"/>
    </row>
    <row r="4" spans="1:9" ht="19.5" customHeight="1" x14ac:dyDescent="0.35">
      <c r="A4" s="100" t="s">
        <v>2</v>
      </c>
      <c r="B4" s="101"/>
      <c r="C4" s="101"/>
      <c r="D4" s="101"/>
      <c r="E4" s="101"/>
      <c r="F4" s="101"/>
      <c r="G4" s="6"/>
      <c r="H4" s="6"/>
    </row>
    <row r="5" spans="1:9" ht="15" x14ac:dyDescent="0.25">
      <c r="A5" s="106" t="s">
        <v>78</v>
      </c>
      <c r="B5" s="106"/>
      <c r="C5" s="106"/>
      <c r="D5" s="106"/>
      <c r="E5" s="106"/>
      <c r="F5" s="106"/>
      <c r="G5" s="106"/>
      <c r="H5" s="106"/>
    </row>
    <row r="6" spans="1:9" ht="27.75" customHeight="1" x14ac:dyDescent="0.2">
      <c r="A6" s="7"/>
      <c r="B6" s="8">
        <v>2010</v>
      </c>
      <c r="C6" s="8">
        <v>2013</v>
      </c>
      <c r="D6" s="8">
        <v>2014</v>
      </c>
      <c r="E6" s="8">
        <v>2015</v>
      </c>
      <c r="F6" s="7">
        <v>2016</v>
      </c>
      <c r="G6" s="8">
        <v>2017</v>
      </c>
      <c r="H6" s="7">
        <v>2018</v>
      </c>
      <c r="I6" s="39"/>
    </row>
    <row r="7" spans="1:9" ht="30.75" customHeight="1" x14ac:dyDescent="0.25">
      <c r="A7" s="21" t="s">
        <v>57</v>
      </c>
      <c r="B7" s="10">
        <v>60354.8</v>
      </c>
      <c r="C7" s="10">
        <v>60354.9</v>
      </c>
      <c r="D7" s="10">
        <v>60354.9</v>
      </c>
      <c r="E7" s="10">
        <v>60354.9</v>
      </c>
      <c r="F7" s="10">
        <v>60354.9</v>
      </c>
      <c r="G7" s="10">
        <v>60354.9</v>
      </c>
      <c r="H7" s="10">
        <v>60354.9</v>
      </c>
    </row>
    <row r="8" spans="1:9" ht="45.75" customHeight="1" x14ac:dyDescent="0.25">
      <c r="A8" s="22" t="s">
        <v>58</v>
      </c>
      <c r="B8" s="10">
        <v>41596.400000000001</v>
      </c>
      <c r="C8" s="10">
        <v>41525.800000000003</v>
      </c>
      <c r="D8" s="10">
        <v>41511.699999999997</v>
      </c>
      <c r="E8" s="10">
        <v>41507.9</v>
      </c>
      <c r="F8" s="10">
        <v>41504.9</v>
      </c>
      <c r="G8" s="10">
        <v>41489.300000000003</v>
      </c>
      <c r="H8" s="11">
        <v>41329</v>
      </c>
    </row>
    <row r="9" spans="1:9" ht="30.75" customHeight="1" x14ac:dyDescent="0.25">
      <c r="A9" s="22" t="s">
        <v>59</v>
      </c>
      <c r="B9" s="10">
        <v>32478.400000000001</v>
      </c>
      <c r="C9" s="10">
        <v>32525.5</v>
      </c>
      <c r="D9" s="10">
        <v>32531.1</v>
      </c>
      <c r="E9" s="10">
        <v>32541.3</v>
      </c>
      <c r="F9" s="10">
        <v>32543.4</v>
      </c>
      <c r="G9" s="10">
        <v>32544.2</v>
      </c>
      <c r="H9" s="10">
        <v>32544.3</v>
      </c>
    </row>
    <row r="10" spans="1:9" ht="35.1" customHeight="1" x14ac:dyDescent="0.25">
      <c r="A10" s="22" t="s">
        <v>60</v>
      </c>
      <c r="B10" s="10">
        <v>7899.5</v>
      </c>
      <c r="C10" s="10">
        <v>7855.6</v>
      </c>
      <c r="D10" s="10">
        <v>7848.3</v>
      </c>
      <c r="E10" s="10">
        <v>7840.5</v>
      </c>
      <c r="F10" s="10">
        <v>7833.8</v>
      </c>
      <c r="G10" s="10">
        <v>7820.9</v>
      </c>
      <c r="H10" s="11">
        <v>7577</v>
      </c>
    </row>
    <row r="11" spans="1:9" ht="49.5" customHeight="1" x14ac:dyDescent="0.25">
      <c r="A11" s="22" t="s">
        <v>61</v>
      </c>
      <c r="B11" s="10">
        <v>10591.9</v>
      </c>
      <c r="C11" s="10">
        <v>10624.4</v>
      </c>
      <c r="D11" s="10">
        <v>10630.3</v>
      </c>
      <c r="E11" s="10">
        <v>10633.1</v>
      </c>
      <c r="F11" s="10">
        <v>10663.8</v>
      </c>
      <c r="G11" s="28">
        <v>10674.9</v>
      </c>
      <c r="H11" s="28">
        <v>10685.6</v>
      </c>
    </row>
    <row r="12" spans="1:9" ht="28.5" customHeight="1" x14ac:dyDescent="0.2">
      <c r="A12" s="108" t="s">
        <v>79</v>
      </c>
      <c r="B12" s="108"/>
      <c r="C12" s="108"/>
      <c r="D12" s="108"/>
      <c r="E12" s="108"/>
      <c r="F12" s="109"/>
      <c r="G12" s="110"/>
      <c r="H12" s="110"/>
    </row>
    <row r="13" spans="1:9" ht="22.5" customHeight="1" x14ac:dyDescent="0.2">
      <c r="A13" s="5"/>
    </row>
    <row r="14" spans="1:9" ht="19.5" customHeight="1" x14ac:dyDescent="0.2">
      <c r="A14" s="102" t="s">
        <v>3</v>
      </c>
      <c r="B14" s="103"/>
      <c r="C14" s="103"/>
      <c r="D14" s="103"/>
      <c r="E14" s="103"/>
      <c r="F14" s="103"/>
    </row>
    <row r="16" spans="1:9" ht="18.75" customHeight="1" x14ac:dyDescent="0.2">
      <c r="A16" s="9"/>
      <c r="B16" s="9">
        <v>2010</v>
      </c>
      <c r="C16" s="8">
        <v>2013</v>
      </c>
      <c r="D16" s="8">
        <v>2014</v>
      </c>
      <c r="E16" s="8">
        <v>2015</v>
      </c>
      <c r="F16" s="7">
        <v>2016</v>
      </c>
      <c r="G16" s="8">
        <v>2017</v>
      </c>
      <c r="H16" s="7">
        <v>2018</v>
      </c>
      <c r="I16" s="39"/>
    </row>
    <row r="17" spans="1:8" ht="30.75" customHeight="1" x14ac:dyDescent="0.25">
      <c r="A17" s="22" t="s">
        <v>9</v>
      </c>
      <c r="B17" s="10">
        <v>14846</v>
      </c>
      <c r="C17" s="10">
        <v>13625</v>
      </c>
      <c r="D17" s="10">
        <v>11505</v>
      </c>
      <c r="E17" s="10">
        <v>9699</v>
      </c>
      <c r="F17" s="57">
        <v>9907</v>
      </c>
      <c r="G17" s="57">
        <v>9224</v>
      </c>
      <c r="H17" s="57">
        <v>11296</v>
      </c>
    </row>
    <row r="18" spans="1:8" ht="27.75" customHeight="1" x14ac:dyDescent="0.25">
      <c r="A18" s="13" t="s">
        <v>1</v>
      </c>
      <c r="B18" s="2">
        <v>13916</v>
      </c>
      <c r="C18" s="2">
        <v>12884</v>
      </c>
      <c r="D18" s="2">
        <v>10899</v>
      </c>
      <c r="E18" s="2">
        <v>9109</v>
      </c>
      <c r="F18" s="57">
        <v>8055</v>
      </c>
      <c r="G18" s="57">
        <v>7457</v>
      </c>
      <c r="H18" s="57">
        <v>10705</v>
      </c>
    </row>
    <row r="19" spans="1:8" ht="38.25" customHeight="1" x14ac:dyDescent="0.25">
      <c r="A19" s="22" t="s">
        <v>13</v>
      </c>
      <c r="B19" s="24">
        <v>323.64886517973298</v>
      </c>
      <c r="C19" s="24">
        <v>299.51901093876398</v>
      </c>
      <c r="D19" s="24">
        <v>267.55067300447399</v>
      </c>
      <c r="E19" s="24">
        <v>226.37466769673901</v>
      </c>
      <c r="F19" s="49">
        <v>232.2</v>
      </c>
      <c r="G19" s="49">
        <v>217.6</v>
      </c>
      <c r="H19" s="57">
        <v>267.2</v>
      </c>
    </row>
    <row r="20" spans="1:8" ht="21.75" customHeight="1" x14ac:dyDescent="0.25">
      <c r="A20" s="13" t="s">
        <v>1</v>
      </c>
      <c r="B20" s="25">
        <v>303.37448523785298</v>
      </c>
      <c r="C20" s="25">
        <v>283.22957335302999</v>
      </c>
      <c r="D20" s="25">
        <v>253.45804303135699</v>
      </c>
      <c r="E20" s="25">
        <v>212.60406722853801</v>
      </c>
      <c r="F20" s="25">
        <v>219</v>
      </c>
      <c r="G20" s="25">
        <v>203.7</v>
      </c>
      <c r="H20" s="57">
        <v>253.3</v>
      </c>
    </row>
    <row r="21" spans="1:8" ht="39" customHeight="1" x14ac:dyDescent="0.25">
      <c r="A21" s="22" t="s">
        <v>11</v>
      </c>
      <c r="B21" s="26">
        <v>9817</v>
      </c>
      <c r="C21" s="26">
        <v>10092</v>
      </c>
      <c r="D21" s="26">
        <v>8710</v>
      </c>
      <c r="E21" s="26">
        <v>7125</v>
      </c>
      <c r="F21" s="57">
        <v>7169</v>
      </c>
      <c r="G21" s="57">
        <v>6853</v>
      </c>
      <c r="H21" s="57">
        <v>7363</v>
      </c>
    </row>
    <row r="22" spans="1:8" ht="27.75" customHeight="1" x14ac:dyDescent="0.25">
      <c r="A22" s="13" t="s">
        <v>12</v>
      </c>
      <c r="B22" s="17">
        <v>5511</v>
      </c>
      <c r="C22" s="17">
        <v>5363</v>
      </c>
      <c r="D22" s="17">
        <v>4871</v>
      </c>
      <c r="E22" s="17">
        <v>4491</v>
      </c>
      <c r="F22" s="57">
        <v>4591</v>
      </c>
      <c r="G22" s="57">
        <v>4015</v>
      </c>
      <c r="H22" s="57">
        <v>4499</v>
      </c>
    </row>
    <row r="23" spans="1:8" ht="52.5" customHeight="1" x14ac:dyDescent="0.25">
      <c r="A23" s="22" t="s">
        <v>55</v>
      </c>
      <c r="B23" s="3">
        <v>100</v>
      </c>
      <c r="C23" s="3">
        <f>C22/B22*100</f>
        <v>97.314461985120673</v>
      </c>
      <c r="D23" s="3">
        <f>D22/B22*100</f>
        <v>88.386862638359645</v>
      </c>
      <c r="E23" s="3">
        <f>E22/B22*100</f>
        <v>81.491562329885681</v>
      </c>
      <c r="F23" s="3">
        <f>ROUND(F22/B22*100,1)</f>
        <v>83.3</v>
      </c>
      <c r="G23" s="3">
        <f>ROUND(G22/B22*100,1)</f>
        <v>72.900000000000006</v>
      </c>
      <c r="H23" s="57">
        <v>81.599999999999994</v>
      </c>
    </row>
    <row r="24" spans="1:8" ht="69" customHeight="1" x14ac:dyDescent="0.25">
      <c r="A24" s="23" t="s">
        <v>10</v>
      </c>
      <c r="B24" s="27">
        <v>109.94662320464501</v>
      </c>
      <c r="C24" s="27">
        <v>113.03507728894174</v>
      </c>
      <c r="D24" s="27">
        <v>122.38817451205512</v>
      </c>
      <c r="E24" s="27">
        <v>135</v>
      </c>
      <c r="F24" s="27">
        <v>137.4</v>
      </c>
      <c r="G24" s="27">
        <v>147.4</v>
      </c>
      <c r="H24" s="27">
        <v>141.6911584951786</v>
      </c>
    </row>
    <row r="25" spans="1:8" ht="18.75" customHeight="1" x14ac:dyDescent="0.2">
      <c r="A25" s="104" t="s">
        <v>75</v>
      </c>
      <c r="B25" s="104"/>
      <c r="C25" s="105"/>
      <c r="D25" s="105"/>
      <c r="E25" s="105"/>
      <c r="F25" s="105"/>
      <c r="G25" s="103"/>
    </row>
    <row r="26" spans="1:8" ht="15.75" x14ac:dyDescent="0.25">
      <c r="B26" s="10"/>
      <c r="C26" s="10"/>
      <c r="D26" s="10"/>
      <c r="E26" s="10"/>
      <c r="F26" s="10"/>
    </row>
    <row r="27" spans="1:8" ht="15" x14ac:dyDescent="0.25">
      <c r="B27" s="54"/>
      <c r="E27" s="54"/>
      <c r="F27" s="54"/>
      <c r="G27" s="54"/>
      <c r="H27" s="54"/>
    </row>
    <row r="28" spans="1:8" ht="15" x14ac:dyDescent="0.25">
      <c r="B28" s="54"/>
      <c r="C28" s="54"/>
      <c r="D28" s="54"/>
      <c r="E28" s="54"/>
      <c r="F28" s="54"/>
      <c r="G28" s="55"/>
    </row>
  </sheetData>
  <mergeCells count="7">
    <mergeCell ref="A1:H1"/>
    <mergeCell ref="A4:F4"/>
    <mergeCell ref="A14:F14"/>
    <mergeCell ref="A25:G25"/>
    <mergeCell ref="A5:H5"/>
    <mergeCell ref="A2:H2"/>
    <mergeCell ref="A12:H12"/>
  </mergeCells>
  <pageMargins left="0.78740157480314965" right="0.78740157480314965" top="0.59055118110236227" bottom="0.59055118110236227" header="0.59055118110236227" footer="0.59055118110236227"/>
  <pageSetup paperSize="9" scale="9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view="pageLayout" topLeftCell="A16" zoomScaleNormal="100" workbookViewId="0">
      <selection activeCell="A2" sqref="A2:G2"/>
    </sheetView>
  </sheetViews>
  <sheetFormatPr defaultRowHeight="12.75" x14ac:dyDescent="0.2"/>
  <cols>
    <col min="1" max="1" width="28" customWidth="1"/>
    <col min="2" max="8" width="9.7109375" customWidth="1"/>
  </cols>
  <sheetData>
    <row r="1" spans="1:8" s="1" customFormat="1" ht="21" customHeight="1" x14ac:dyDescent="0.3">
      <c r="A1" s="111" t="s">
        <v>44</v>
      </c>
      <c r="B1" s="112"/>
      <c r="C1" s="112"/>
      <c r="D1" s="112"/>
      <c r="E1" s="112"/>
      <c r="F1" s="112"/>
      <c r="G1" s="112"/>
      <c r="H1" s="29"/>
    </row>
    <row r="2" spans="1:8" s="1" customFormat="1" ht="21" customHeight="1" x14ac:dyDescent="0.3">
      <c r="A2" s="113" t="s">
        <v>15</v>
      </c>
      <c r="B2" s="114"/>
      <c r="C2" s="114"/>
      <c r="D2" s="114"/>
      <c r="E2" s="114"/>
      <c r="F2" s="114"/>
      <c r="G2" s="114"/>
      <c r="H2" s="29"/>
    </row>
    <row r="3" spans="1:8" s="1" customFormat="1" ht="15" customHeight="1" x14ac:dyDescent="0.3">
      <c r="A3" s="20"/>
      <c r="B3" s="29"/>
      <c r="C3" s="29"/>
      <c r="D3" s="29"/>
      <c r="E3" s="29"/>
      <c r="F3" s="29"/>
      <c r="G3" s="29"/>
      <c r="H3" s="29"/>
    </row>
    <row r="4" spans="1:8" ht="21" customHeight="1" x14ac:dyDescent="0.2">
      <c r="A4" s="7"/>
      <c r="B4" s="8">
        <v>2010</v>
      </c>
      <c r="C4" s="8">
        <v>2013</v>
      </c>
      <c r="D4" s="8">
        <v>2014</v>
      </c>
      <c r="E4" s="8">
        <v>2015</v>
      </c>
      <c r="F4" s="8">
        <v>2016</v>
      </c>
      <c r="G4" s="8">
        <v>2017</v>
      </c>
      <c r="H4" s="7">
        <v>2018</v>
      </c>
    </row>
    <row r="5" spans="1:8" ht="45" customHeight="1" x14ac:dyDescent="0.25">
      <c r="A5" s="71" t="s">
        <v>65</v>
      </c>
      <c r="B5" s="49"/>
      <c r="C5" s="49"/>
      <c r="D5" s="49"/>
      <c r="E5" s="49"/>
      <c r="F5" s="49"/>
      <c r="G5" s="49"/>
      <c r="H5" s="69"/>
    </row>
    <row r="6" spans="1:8" ht="22.5" customHeight="1" x14ac:dyDescent="0.25">
      <c r="A6" s="13" t="s">
        <v>6</v>
      </c>
      <c r="B6" s="49">
        <v>1235.2</v>
      </c>
      <c r="C6" s="24">
        <v>1413.3</v>
      </c>
      <c r="D6" s="24">
        <v>1160.5999999999999</v>
      </c>
      <c r="E6" s="24">
        <v>854</v>
      </c>
      <c r="F6" s="24">
        <v>1093</v>
      </c>
      <c r="G6" s="24">
        <v>743.1</v>
      </c>
      <c r="H6" s="49">
        <v>715.7</v>
      </c>
    </row>
    <row r="7" spans="1:8" ht="22.5" customHeight="1" x14ac:dyDescent="0.25">
      <c r="A7" s="13" t="s">
        <v>7</v>
      </c>
      <c r="B7" s="24">
        <v>603.70000000000005</v>
      </c>
      <c r="C7" s="25">
        <v>633.4</v>
      </c>
      <c r="D7" s="25">
        <v>541.4</v>
      </c>
      <c r="E7" s="24">
        <v>453</v>
      </c>
      <c r="F7" s="24">
        <v>392.8</v>
      </c>
      <c r="G7" s="24">
        <v>369.3</v>
      </c>
      <c r="H7" s="49">
        <v>372.2</v>
      </c>
    </row>
    <row r="8" spans="1:8" ht="22.5" customHeight="1" x14ac:dyDescent="0.25">
      <c r="A8" s="13" t="s">
        <v>8</v>
      </c>
      <c r="B8" s="24">
        <v>2951.9</v>
      </c>
      <c r="C8" s="24">
        <v>2782.1</v>
      </c>
      <c r="D8" s="24">
        <v>2283.4</v>
      </c>
      <c r="E8" s="24">
        <v>1971.9</v>
      </c>
      <c r="F8" s="24">
        <v>1874</v>
      </c>
      <c r="G8" s="24">
        <v>1773.5</v>
      </c>
      <c r="H8" s="49">
        <v>1761.1</v>
      </c>
    </row>
    <row r="9" spans="1:8" ht="33.75" customHeight="1" x14ac:dyDescent="0.25">
      <c r="A9" s="13" t="s">
        <v>66</v>
      </c>
      <c r="B9" s="24">
        <v>594.5</v>
      </c>
      <c r="C9" s="24">
        <v>553.79999999999995</v>
      </c>
      <c r="D9" s="24">
        <v>434.1</v>
      </c>
      <c r="E9" s="24">
        <v>377.4</v>
      </c>
      <c r="F9" s="24">
        <v>417.9</v>
      </c>
      <c r="G9" s="24">
        <v>342.3</v>
      </c>
      <c r="H9" s="49">
        <v>341.6</v>
      </c>
    </row>
    <row r="10" spans="1:8" ht="33.75" customHeight="1" x14ac:dyDescent="0.25">
      <c r="A10" s="13" t="s">
        <v>69</v>
      </c>
      <c r="B10" s="24">
        <v>359.3</v>
      </c>
      <c r="C10" s="24">
        <v>325.7</v>
      </c>
      <c r="D10" s="24">
        <v>270.10000000000002</v>
      </c>
      <c r="E10" s="24">
        <v>225.8</v>
      </c>
      <c r="F10" s="24">
        <v>204.2</v>
      </c>
      <c r="G10" s="24">
        <v>198.2</v>
      </c>
      <c r="H10" s="49">
        <v>181.3</v>
      </c>
    </row>
    <row r="11" spans="1:8" ht="47.25" customHeight="1" x14ac:dyDescent="0.25">
      <c r="A11" s="22" t="s">
        <v>67</v>
      </c>
      <c r="B11" s="24"/>
      <c r="C11" s="24"/>
      <c r="D11" s="24"/>
      <c r="E11" s="24"/>
      <c r="F11" s="24"/>
      <c r="G11" s="24"/>
      <c r="H11" s="69"/>
    </row>
    <row r="12" spans="1:8" ht="22.5" customHeight="1" x14ac:dyDescent="0.25">
      <c r="A12" s="13" t="s">
        <v>6</v>
      </c>
      <c r="B12" s="24">
        <v>26.9</v>
      </c>
      <c r="C12" s="24">
        <v>31.1</v>
      </c>
      <c r="D12" s="24">
        <v>27</v>
      </c>
      <c r="E12" s="24">
        <v>20</v>
      </c>
      <c r="F12" s="24">
        <v>25.7</v>
      </c>
      <c r="G12" s="24">
        <v>17.5</v>
      </c>
      <c r="H12" s="49">
        <v>16.899999999999999</v>
      </c>
    </row>
    <row r="13" spans="1:8" ht="22.5" customHeight="1" x14ac:dyDescent="0.25">
      <c r="A13" s="13" t="s">
        <v>7</v>
      </c>
      <c r="B13" s="25">
        <v>13.2</v>
      </c>
      <c r="C13" s="25">
        <v>13.9</v>
      </c>
      <c r="D13" s="25">
        <v>12.6</v>
      </c>
      <c r="E13" s="25">
        <v>10.6</v>
      </c>
      <c r="F13" s="25">
        <v>9.1999999999999993</v>
      </c>
      <c r="G13" s="25">
        <v>8.6999999999999993</v>
      </c>
      <c r="H13" s="49">
        <v>8.8000000000000007</v>
      </c>
    </row>
    <row r="14" spans="1:8" ht="22.5" customHeight="1" x14ac:dyDescent="0.25">
      <c r="A14" s="13" t="s">
        <v>8</v>
      </c>
      <c r="B14" s="24">
        <v>64.3</v>
      </c>
      <c r="C14" s="24">
        <v>61.1</v>
      </c>
      <c r="D14" s="24">
        <v>53.1</v>
      </c>
      <c r="E14" s="24">
        <v>46.1</v>
      </c>
      <c r="F14" s="24">
        <v>44</v>
      </c>
      <c r="G14" s="24">
        <v>41.8</v>
      </c>
      <c r="H14" s="49">
        <v>41.6</v>
      </c>
    </row>
    <row r="15" spans="1:8" s="51" customFormat="1" ht="37.5" customHeight="1" x14ac:dyDescent="0.25">
      <c r="A15" s="40" t="s">
        <v>68</v>
      </c>
      <c r="B15" s="70">
        <v>13</v>
      </c>
      <c r="C15" s="50">
        <v>12.2</v>
      </c>
      <c r="D15" s="50">
        <v>10.1</v>
      </c>
      <c r="E15" s="50">
        <v>8.8000000000000007</v>
      </c>
      <c r="F15" s="50">
        <v>9.8000000000000007</v>
      </c>
      <c r="G15" s="50">
        <v>8.1</v>
      </c>
      <c r="H15" s="49">
        <v>8.1</v>
      </c>
    </row>
    <row r="16" spans="1:8" s="51" customFormat="1" ht="37.5" customHeight="1" x14ac:dyDescent="0.25">
      <c r="A16" s="38" t="s">
        <v>69</v>
      </c>
      <c r="B16" s="52">
        <v>7.8</v>
      </c>
      <c r="C16" s="52">
        <v>7.2</v>
      </c>
      <c r="D16" s="52">
        <v>6.3</v>
      </c>
      <c r="E16" s="52">
        <v>5.3</v>
      </c>
      <c r="F16" s="52">
        <v>4.8</v>
      </c>
      <c r="G16" s="52">
        <v>4.7</v>
      </c>
      <c r="H16" s="72">
        <v>4.3</v>
      </c>
    </row>
    <row r="17" spans="1:8" ht="50.25" customHeight="1" x14ac:dyDescent="0.25">
      <c r="A17" s="23" t="s">
        <v>5</v>
      </c>
      <c r="B17" s="36">
        <v>70.44</v>
      </c>
      <c r="C17" s="36">
        <v>71.37</v>
      </c>
      <c r="D17" s="36">
        <v>71.37</v>
      </c>
      <c r="E17" s="64" t="s">
        <v>64</v>
      </c>
      <c r="F17" s="63" t="s">
        <v>70</v>
      </c>
      <c r="G17" s="63" t="s">
        <v>71</v>
      </c>
      <c r="H17" s="62" t="s">
        <v>72</v>
      </c>
    </row>
    <row r="18" spans="1:8" x14ac:dyDescent="0.2">
      <c r="A18" s="41"/>
    </row>
    <row r="19" spans="1:8" ht="31.5" customHeight="1" x14ac:dyDescent="0.25">
      <c r="A19" s="22" t="s">
        <v>40</v>
      </c>
      <c r="B19" s="44"/>
      <c r="C19" s="44"/>
      <c r="D19" s="44"/>
      <c r="E19" s="44"/>
      <c r="F19" s="44"/>
      <c r="G19" s="45"/>
      <c r="H19" s="45"/>
    </row>
    <row r="20" spans="1:8" ht="26.25" customHeight="1" x14ac:dyDescent="0.25">
      <c r="A20" s="42" t="s">
        <v>37</v>
      </c>
      <c r="B20" s="46">
        <v>71.900000000000006</v>
      </c>
      <c r="C20" s="46">
        <v>76.2</v>
      </c>
      <c r="D20" s="46">
        <v>77.8</v>
      </c>
      <c r="E20" s="46">
        <v>78.5</v>
      </c>
      <c r="F20" s="46">
        <v>79</v>
      </c>
      <c r="G20" s="46">
        <v>79.900000000000006</v>
      </c>
      <c r="H20" s="46">
        <v>80.900000000000006</v>
      </c>
    </row>
    <row r="21" spans="1:8" ht="26.25" customHeight="1" x14ac:dyDescent="0.25">
      <c r="A21" s="42" t="s">
        <v>38</v>
      </c>
      <c r="B21" s="46">
        <v>32.799999999999997</v>
      </c>
      <c r="C21" s="46">
        <v>32.1</v>
      </c>
      <c r="D21" s="46">
        <v>35.299999999999997</v>
      </c>
      <c r="E21" s="46">
        <v>38.1</v>
      </c>
      <c r="F21" s="46">
        <v>39.200000000000003</v>
      </c>
      <c r="G21" s="46">
        <v>39.9</v>
      </c>
      <c r="H21" s="46">
        <v>40</v>
      </c>
    </row>
    <row r="22" spans="1:8" ht="26.25" customHeight="1" x14ac:dyDescent="0.25">
      <c r="A22" s="38" t="s">
        <v>39</v>
      </c>
      <c r="B22" s="43">
        <v>70.8</v>
      </c>
      <c r="C22" s="43">
        <v>75</v>
      </c>
      <c r="D22" s="43">
        <v>77.3</v>
      </c>
      <c r="E22" s="27">
        <v>77.599999999999994</v>
      </c>
      <c r="F22" s="43">
        <v>78.400000000000006</v>
      </c>
      <c r="G22" s="43">
        <v>79.400000000000006</v>
      </c>
      <c r="H22" s="43">
        <v>80.400000000000006</v>
      </c>
    </row>
    <row r="23" spans="1:8" ht="26.25" customHeight="1" x14ac:dyDescent="0.2">
      <c r="A23" s="115" t="s">
        <v>74</v>
      </c>
      <c r="B23" s="115"/>
      <c r="C23" s="115"/>
      <c r="D23" s="115"/>
      <c r="E23" s="115"/>
      <c r="F23" s="115"/>
      <c r="G23" s="115"/>
      <c r="H23" s="115"/>
    </row>
    <row r="24" spans="1:8" ht="15.75" x14ac:dyDescent="0.25">
      <c r="A24" s="40"/>
      <c r="B24" s="24"/>
      <c r="C24" s="24"/>
      <c r="D24" s="24"/>
      <c r="E24" s="24"/>
      <c r="F24" s="24"/>
      <c r="G24" s="24"/>
      <c r="H24" s="39"/>
    </row>
    <row r="25" spans="1:8" ht="15.75" x14ac:dyDescent="0.25">
      <c r="A25" s="40"/>
      <c r="B25" s="24"/>
      <c r="C25" s="24"/>
      <c r="D25" s="24"/>
      <c r="E25" s="24"/>
      <c r="F25" s="24"/>
      <c r="G25" s="24"/>
      <c r="H25" s="39"/>
    </row>
    <row r="26" spans="1:8" ht="15.75" x14ac:dyDescent="0.25">
      <c r="A26" s="40"/>
      <c r="B26" s="25"/>
      <c r="C26" s="25"/>
      <c r="D26" s="25"/>
      <c r="E26" s="25"/>
      <c r="F26" s="25"/>
      <c r="G26" s="25"/>
      <c r="H26" s="39"/>
    </row>
  </sheetData>
  <mergeCells count="3">
    <mergeCell ref="A1:G1"/>
    <mergeCell ref="A2:G2"/>
    <mergeCell ref="A23:H23"/>
  </mergeCells>
  <pageMargins left="0.78740157480314965" right="0.78740157480314965" top="0.59055118110236227" bottom="0.59055118110236227" header="0.59055118110236227" footer="0.59055118110236227"/>
  <pageSetup paperSize="9" scale="9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view="pageLayout" topLeftCell="A4" zoomScaleNormal="100" workbookViewId="0">
      <selection activeCell="D5" sqref="D5"/>
    </sheetView>
  </sheetViews>
  <sheetFormatPr defaultRowHeight="12.75" x14ac:dyDescent="0.2"/>
  <cols>
    <col min="1" max="1" width="23.140625" customWidth="1"/>
    <col min="2" max="8" width="10.140625" customWidth="1"/>
    <col min="10" max="10" width="20.7109375" customWidth="1"/>
  </cols>
  <sheetData>
    <row r="1" spans="1:10" ht="21" customHeight="1" x14ac:dyDescent="0.3">
      <c r="A1" s="99" t="s">
        <v>45</v>
      </c>
      <c r="B1" s="117"/>
      <c r="C1" s="117"/>
      <c r="D1" s="117"/>
      <c r="E1" s="117"/>
      <c r="F1" s="117"/>
      <c r="G1" s="101"/>
      <c r="H1" s="101"/>
    </row>
    <row r="2" spans="1:10" ht="21" customHeight="1" x14ac:dyDescent="0.35">
      <c r="A2" s="118" t="s">
        <v>16</v>
      </c>
      <c r="B2" s="119"/>
      <c r="C2" s="119"/>
      <c r="D2" s="119"/>
      <c r="E2" s="119"/>
      <c r="F2" s="119"/>
      <c r="G2" s="119"/>
      <c r="H2" s="119"/>
    </row>
    <row r="3" spans="1:10" ht="15.75" customHeight="1" x14ac:dyDescent="0.2"/>
    <row r="4" spans="1:10" ht="21" customHeight="1" x14ac:dyDescent="0.2">
      <c r="A4" s="9"/>
      <c r="B4" s="8">
        <v>2010</v>
      </c>
      <c r="C4" s="8">
        <v>2013</v>
      </c>
      <c r="D4" s="8">
        <v>2014</v>
      </c>
      <c r="E4" s="8">
        <v>2015</v>
      </c>
      <c r="F4" s="8">
        <v>2016</v>
      </c>
      <c r="G4" s="7">
        <v>2017</v>
      </c>
      <c r="H4" s="61">
        <v>2018</v>
      </c>
      <c r="I4" s="39"/>
    </row>
    <row r="5" spans="1:10" ht="85.5" customHeight="1" x14ac:dyDescent="0.25">
      <c r="A5" s="33" t="s">
        <v>31</v>
      </c>
      <c r="B5" s="4">
        <f t="shared" ref="B5:G5" si="0">B7+B8</f>
        <v>13128.099999999999</v>
      </c>
      <c r="C5" s="4">
        <f t="shared" si="0"/>
        <v>20377.900000000001</v>
      </c>
      <c r="D5" s="4">
        <f t="shared" si="0"/>
        <v>21925.600000000002</v>
      </c>
      <c r="E5" s="4">
        <f t="shared" si="0"/>
        <v>24591.100000000006</v>
      </c>
      <c r="F5" s="4">
        <f t="shared" si="0"/>
        <v>32488.700000000004</v>
      </c>
      <c r="G5" s="4">
        <f t="shared" si="0"/>
        <v>31492.000000000007</v>
      </c>
      <c r="H5" s="4">
        <v>34392.299999999996</v>
      </c>
    </row>
    <row r="6" spans="1:10" ht="18.75" customHeight="1" x14ac:dyDescent="0.25">
      <c r="A6" s="12" t="s">
        <v>28</v>
      </c>
      <c r="B6" s="47"/>
      <c r="C6" s="47"/>
      <c r="D6" s="48"/>
      <c r="E6" s="48"/>
      <c r="F6" s="32"/>
      <c r="H6" s="4"/>
    </row>
    <row r="7" spans="1:10" ht="26.25" customHeight="1" x14ac:dyDescent="0.25">
      <c r="A7" s="13" t="s">
        <v>29</v>
      </c>
      <c r="B7" s="4">
        <v>2761.5</v>
      </c>
      <c r="C7" s="4">
        <v>6038.7999999999993</v>
      </c>
      <c r="D7" s="4">
        <v>7959.8999999999987</v>
      </c>
      <c r="E7" s="4">
        <v>7675.6000000000013</v>
      </c>
      <c r="F7" s="4">
        <v>13390.500000000002</v>
      </c>
      <c r="G7" s="4">
        <v>11025.6</v>
      </c>
      <c r="H7" s="4">
        <v>10074.299999999997</v>
      </c>
    </row>
    <row r="8" spans="1:10" ht="23.25" customHeight="1" x14ac:dyDescent="0.25">
      <c r="A8" s="13" t="s">
        <v>30</v>
      </c>
      <c r="B8" s="4">
        <v>10366.599999999999</v>
      </c>
      <c r="C8" s="4">
        <v>14339.1</v>
      </c>
      <c r="D8" s="4">
        <v>13965.700000000003</v>
      </c>
      <c r="E8" s="4">
        <v>16915.500000000004</v>
      </c>
      <c r="F8" s="4">
        <v>19098.2</v>
      </c>
      <c r="G8" s="4">
        <v>20466.400000000005</v>
      </c>
      <c r="H8" s="4">
        <v>24318.000000000007</v>
      </c>
    </row>
    <row r="9" spans="1:10" ht="69.75" customHeight="1" x14ac:dyDescent="0.25">
      <c r="A9" s="37" t="s">
        <v>62</v>
      </c>
      <c r="B9" s="4">
        <v>2872.4</v>
      </c>
      <c r="C9" s="4">
        <v>5594.2</v>
      </c>
      <c r="D9" s="4">
        <v>3481.7</v>
      </c>
      <c r="E9" s="4">
        <v>5529.7</v>
      </c>
      <c r="F9" s="4">
        <v>6255.4</v>
      </c>
      <c r="G9" s="4">
        <v>7349.3</v>
      </c>
      <c r="H9" s="4">
        <v>8242.1</v>
      </c>
      <c r="J9" s="68"/>
    </row>
    <row r="10" spans="1:10" ht="99.75" customHeight="1" x14ac:dyDescent="0.25">
      <c r="A10" s="56" t="s">
        <v>63</v>
      </c>
      <c r="B10" s="14">
        <v>0.8</v>
      </c>
      <c r="C10" s="14">
        <v>1.1000000000000001</v>
      </c>
      <c r="D10" s="14">
        <v>0.7</v>
      </c>
      <c r="E10" s="14">
        <v>0.8</v>
      </c>
      <c r="F10" s="14">
        <v>0.7</v>
      </c>
      <c r="G10" s="14">
        <v>0.7</v>
      </c>
      <c r="H10" s="14">
        <v>0.7</v>
      </c>
      <c r="J10" s="67"/>
    </row>
    <row r="11" spans="1:10" ht="21" customHeight="1" x14ac:dyDescent="0.2">
      <c r="A11" s="116" t="s">
        <v>77</v>
      </c>
      <c r="B11" s="116"/>
      <c r="C11" s="116"/>
      <c r="D11" s="116"/>
      <c r="E11" s="116"/>
      <c r="F11" s="116"/>
      <c r="G11" s="116"/>
    </row>
    <row r="17" ht="5.25" customHeight="1" x14ac:dyDescent="0.2"/>
  </sheetData>
  <mergeCells count="3">
    <mergeCell ref="A11:G11"/>
    <mergeCell ref="A1:H1"/>
    <mergeCell ref="A2:H2"/>
  </mergeCells>
  <pageMargins left="0.78740157480314965" right="0.78740157480314965" top="0.59055118110236227" bottom="0.59055118110236227" header="0.59055118110236227" footer="0.59055118110236227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5</vt:i4>
      </vt:variant>
    </vt:vector>
  </HeadingPairs>
  <TitlesOfParts>
    <vt:vector size="5" baseType="lpstr">
      <vt:lpstr>208</vt:lpstr>
      <vt:lpstr>209</vt:lpstr>
      <vt:lpstr>210</vt:lpstr>
      <vt:lpstr>211</vt:lpstr>
      <vt:lpstr>212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User;H.Kruglyak</dc:creator>
  <cp:lastModifiedBy>H.Kruglyak</cp:lastModifiedBy>
  <cp:lastPrinted>2019-11-13T08:00:24Z</cp:lastPrinted>
  <dcterms:created xsi:type="dcterms:W3CDTF">2011-12-16T10:09:14Z</dcterms:created>
  <dcterms:modified xsi:type="dcterms:W3CDTF">2019-11-13T08:36:58Z</dcterms:modified>
</cp:coreProperties>
</file>