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02\d\Data\Processing_2017\TABLES_for_ KV\TABLE_1_2_3_4KV(12MES)\zbirnik_web\Excel_for_web\"/>
    </mc:Choice>
  </mc:AlternateContent>
  <bookViews>
    <workbookView xWindow="0" yWindow="0" windowWidth="24000" windowHeight="9540" activeTab="2"/>
  </bookViews>
  <sheets>
    <sheet name="rozdilIX" sheetId="4" r:id="rId1"/>
    <sheet name="tablIX_1" sheetId="5" r:id="rId2"/>
    <sheet name="tablIX_2" sheetId="6" r:id="rId3"/>
    <sheet name="grafik" sheetId="7" r:id="rId4"/>
  </sheets>
  <externalReferences>
    <externalReference r:id="rId5"/>
    <externalReference r:id="rId6"/>
    <externalReference r:id="rId7"/>
  </externalReferences>
  <definedNames>
    <definedName name="_xlnm.Print_Area" localSheetId="3">grafik!$AX$3:$BH$49</definedName>
    <definedName name="_xlnm.Print_Area" localSheetId="1">tablIX_1!$A$1:$K$30</definedName>
    <definedName name="_xlnm.Print_Area" localSheetId="2">tablIX_2!$A$1:$K$30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78" i="7" l="1"/>
  <c r="AT78" i="7"/>
  <c r="AS78" i="7"/>
  <c r="AR78" i="7"/>
  <c r="AQ78" i="7"/>
  <c r="AP78" i="7"/>
  <c r="AO78" i="7"/>
  <c r="AO81" i="7" s="1"/>
  <c r="AN78" i="7"/>
  <c r="AM78" i="7"/>
  <c r="AM81" i="7" s="1"/>
  <c r="AN81" i="7" s="1"/>
  <c r="AL78" i="7"/>
  <c r="AL81" i="7" s="1"/>
  <c r="AU61" i="7"/>
  <c r="AT61" i="7"/>
  <c r="AS61" i="7"/>
  <c r="AR61" i="7"/>
  <c r="AQ61" i="7"/>
  <c r="AP61" i="7"/>
  <c r="AO61" i="7"/>
  <c r="AN61" i="7"/>
  <c r="AM61" i="7"/>
  <c r="AM64" i="7" s="1"/>
  <c r="AL61" i="7"/>
  <c r="AL64" i="7" s="1"/>
  <c r="AL48" i="7"/>
  <c r="AU45" i="7"/>
  <c r="AT45" i="7"/>
  <c r="AS45" i="7"/>
  <c r="AR45" i="7"/>
  <c r="AQ45" i="7"/>
  <c r="AP45" i="7"/>
  <c r="AO45" i="7"/>
  <c r="AN45" i="7"/>
  <c r="AV45" i="7" s="1"/>
  <c r="AM45" i="7"/>
  <c r="AM48" i="7" s="1"/>
  <c r="AL45" i="7"/>
  <c r="AU28" i="7"/>
  <c r="AT28" i="7"/>
  <c r="AS28" i="7"/>
  <c r="AR28" i="7"/>
  <c r="AQ28" i="7"/>
  <c r="AP28" i="7"/>
  <c r="AO28" i="7"/>
  <c r="AN28" i="7"/>
  <c r="AN31" i="7" s="1"/>
  <c r="AM28" i="7"/>
  <c r="AL28" i="7"/>
  <c r="AL31" i="7" s="1"/>
  <c r="AM31" i="7" s="1"/>
  <c r="AU18" i="7"/>
  <c r="AT18" i="7"/>
  <c r="AS18" i="7"/>
  <c r="AR18" i="7"/>
  <c r="AQ18" i="7"/>
  <c r="AP18" i="7"/>
  <c r="AO18" i="7"/>
  <c r="AN18" i="7"/>
  <c r="AM18" i="7"/>
  <c r="AL18" i="7"/>
  <c r="AU17" i="7"/>
  <c r="AT17" i="7"/>
  <c r="AS17" i="7"/>
  <c r="AR17" i="7"/>
  <c r="AQ17" i="7"/>
  <c r="AP17" i="7"/>
  <c r="AO17" i="7"/>
  <c r="AN17" i="7"/>
  <c r="AM17" i="7"/>
  <c r="AL17" i="7"/>
  <c r="AU16" i="7"/>
  <c r="AT16" i="7"/>
  <c r="AS16" i="7"/>
  <c r="AR16" i="7"/>
  <c r="AQ16" i="7"/>
  <c r="AP16" i="7"/>
  <c r="AO16" i="7"/>
  <c r="AN16" i="7"/>
  <c r="AM16" i="7"/>
  <c r="AL16" i="7"/>
  <c r="AU15" i="7"/>
  <c r="AT15" i="7"/>
  <c r="AS15" i="7"/>
  <c r="AR15" i="7"/>
  <c r="AQ15" i="7"/>
  <c r="AP15" i="7"/>
  <c r="AO15" i="7"/>
  <c r="AN15" i="7"/>
  <c r="AM15" i="7"/>
  <c r="AL15" i="7"/>
  <c r="AU13" i="7"/>
  <c r="AT13" i="7"/>
  <c r="AS13" i="7"/>
  <c r="AR13" i="7"/>
  <c r="AQ13" i="7"/>
  <c r="AP13" i="7"/>
  <c r="AO13" i="7"/>
  <c r="AN13" i="7"/>
  <c r="AM13" i="7"/>
  <c r="AV13" i="7" s="1"/>
  <c r="AL13" i="7"/>
  <c r="AO31" i="7" l="1"/>
  <c r="AP31" i="7" s="1"/>
  <c r="AQ31" i="7" s="1"/>
  <c r="AR31" i="7" s="1"/>
  <c r="AS31" i="7" s="1"/>
  <c r="AT31" i="7" s="1"/>
  <c r="AU31" i="7" s="1"/>
  <c r="AN64" i="7"/>
  <c r="AO64" i="7" s="1"/>
  <c r="AP64" i="7" s="1"/>
  <c r="AQ64" i="7" s="1"/>
  <c r="AR64" i="7" s="1"/>
  <c r="AS64" i="7" s="1"/>
  <c r="AT64" i="7" s="1"/>
  <c r="AU64" i="7" s="1"/>
  <c r="AP81" i="7"/>
  <c r="AQ81" i="7"/>
  <c r="AR81" i="7" s="1"/>
  <c r="AS81" i="7" s="1"/>
  <c r="AT81" i="7" s="1"/>
  <c r="AU81" i="7" s="1"/>
  <c r="AV78" i="7"/>
  <c r="AV61" i="7"/>
  <c r="AV28" i="7"/>
  <c r="AN48" i="7"/>
  <c r="AO48" i="7" s="1"/>
  <c r="AP48" i="7" s="1"/>
  <c r="AQ48" i="7" s="1"/>
  <c r="AR48" i="7" s="1"/>
  <c r="AS48" i="7" s="1"/>
  <c r="AT48" i="7" s="1"/>
  <c r="AU48" i="7" s="1"/>
</calcChain>
</file>

<file path=xl/sharedStrings.xml><?xml version="1.0" encoding="utf-8"?>
<sst xmlns="http://schemas.openxmlformats.org/spreadsheetml/2006/main" count="252" uniqueCount="95">
  <si>
    <t>РОЗДІЛ IX. РОЗПОДІЛИ ДОХОДІВ ЗА ДЕЦИЛЬНИМИ (10%-МИ) ГРУПАМИ НАСЕЛЕННЯ</t>
  </si>
  <si>
    <t>Section IX. Distribution of income by decile (10%) group of the population</t>
  </si>
  <si>
    <t>Табл.IX.1.</t>
  </si>
  <si>
    <r>
      <t>Розподіл грошових доходів</t>
    </r>
    <r>
      <rPr>
        <b/>
        <sz val="16"/>
        <rFont val="Times New Roman"/>
        <family val="1"/>
        <charset val="204"/>
      </rPr>
      <t xml:space="preserve"> за децильними (10%-ми) групами населення </t>
    </r>
  </si>
  <si>
    <t>Distribution of money income by decile (10%) population group</t>
  </si>
  <si>
    <t>(відсотків)</t>
  </si>
  <si>
    <t>Всі домогоспо-дарства</t>
  </si>
  <si>
    <t>у тому числі, які проживають</t>
  </si>
  <si>
    <t>у міських поселеннях</t>
  </si>
  <si>
    <t>у сільській місцевості</t>
  </si>
  <si>
    <t>у великих містах</t>
  </si>
  <si>
    <t>у малих містах</t>
  </si>
  <si>
    <t>всього</t>
  </si>
  <si>
    <t>Грошові доходи</t>
  </si>
  <si>
    <t>у тому числі за децильними  (10%-ми) групами населення за рівнем середньодушових еквівалентних грошових доходів</t>
  </si>
  <si>
    <t xml:space="preserve"> перша (з найменшими доходами)</t>
  </si>
  <si>
    <t xml:space="preserve"> друга</t>
  </si>
  <si>
    <t xml:space="preserve"> третя</t>
  </si>
  <si>
    <t xml:space="preserve"> четверта</t>
  </si>
  <si>
    <t xml:space="preserve"> п'ята</t>
  </si>
  <si>
    <t xml:space="preserve"> шоста</t>
  </si>
  <si>
    <t xml:space="preserve"> сьома</t>
  </si>
  <si>
    <t xml:space="preserve"> восьма </t>
  </si>
  <si>
    <t xml:space="preserve"> дев'ята</t>
  </si>
  <si>
    <t xml:space="preserve"> десята (з найбільшими доходами)</t>
  </si>
  <si>
    <t xml:space="preserve">Коефіцієнт концентрації </t>
  </si>
  <si>
    <t>(індекс Джині)</t>
  </si>
  <si>
    <t>Децильний коефіцієнт диференціації грошових доходів населення, разів</t>
  </si>
  <si>
    <t>Співвідношення грошових доходів найбільш та найменш забезпечених 10% населення (децильний коефіцієнт фондів), разів</t>
  </si>
  <si>
    <t>Співвідношення грошових доходів найбільш та найменш забезпечених 20% населення (квінтильний коефіцієнт фондів), разів</t>
  </si>
  <si>
    <t>Довідково:</t>
  </si>
  <si>
    <t>співвідношення темпів зростання середньодушових еквівалентних грошових доходів 40% найменш забезпечених та всього населення</t>
  </si>
  <si>
    <t>частка грошових доходів 40% найменш забезпечених в усіх грошових доходах населення, %</t>
  </si>
  <si>
    <t>Табл.IX.2.</t>
  </si>
  <si>
    <r>
      <t>Розподіл загальних доходів</t>
    </r>
    <r>
      <rPr>
        <b/>
        <sz val="16"/>
        <rFont val="Times New Roman"/>
        <family val="1"/>
        <charset val="204"/>
      </rPr>
      <t xml:space="preserve">  за децильними (10%-ми) групами населення </t>
    </r>
  </si>
  <si>
    <t>Distribution of total income by decile (10%) population group</t>
  </si>
  <si>
    <t>Діаграма IX.1.</t>
  </si>
  <si>
    <t xml:space="preserve">Нерівність  розподілу сукупних витрат за </t>
  </si>
  <si>
    <t>децильними (10%-ми) групами населення у 2003-2004 рр.</t>
  </si>
  <si>
    <t>Загальні доходи</t>
  </si>
  <si>
    <t>ВСІ ДГ</t>
  </si>
  <si>
    <t>у тому числі за децильними  (10%-ми) групами населення за рівнем середньодушових еквівалентних                                                        загальних доходів</t>
  </si>
  <si>
    <t>КОНТРОЛЬ</t>
  </si>
  <si>
    <t>Відсоток сукупних витрат</t>
  </si>
  <si>
    <t>Дані для розрахунку</t>
  </si>
  <si>
    <t>1 дециль</t>
  </si>
  <si>
    <t>2 дециль</t>
  </si>
  <si>
    <t>3 дециль</t>
  </si>
  <si>
    <t>4 дециль</t>
  </si>
  <si>
    <t>5 дециль</t>
  </si>
  <si>
    <t>6 дециль</t>
  </si>
  <si>
    <t>7 дециль</t>
  </si>
  <si>
    <t>8 дециль</t>
  </si>
  <si>
    <t>9 дециль</t>
  </si>
  <si>
    <t>10 дециль</t>
  </si>
  <si>
    <t>Лінія рівномірного розподілу</t>
  </si>
  <si>
    <t>Крива Лоренца  (2004 р.)</t>
  </si>
  <si>
    <t>Децильний коефіцієнт диференціації загальних доходів населення, разів</t>
  </si>
  <si>
    <t>Співвідношення загальних доходів найбільш та найменш забезпечених 10% населення (децильний коефіцієнт фондів), разів</t>
  </si>
  <si>
    <t>ВМ</t>
  </si>
  <si>
    <t>Співвідношення загальних доходів найбільш та найменш забезпечених 20% населення (квінтильний коефіцієнт фондів), разів</t>
  </si>
  <si>
    <t>співвідношення темпів зростання середньодушових еквівалентних загальних доходів 40% найменш забезпечених та всього населення</t>
  </si>
  <si>
    <t>частка загальних доходів 40% найменш забезпечених в усіх загальних доходах населення, %</t>
  </si>
  <si>
    <t xml:space="preserve"> </t>
  </si>
  <si>
    <t>Крива Лоренца</t>
  </si>
  <si>
    <t xml:space="preserve">       Відсоток населення</t>
  </si>
  <si>
    <t xml:space="preserve">           Крива  Лоренца  відображає співвідношення відсотків усіх сукупних  витрат</t>
  </si>
  <si>
    <t>та відповідних відсотків населення, які їх робили. Якби сукупні витрати розподіля-</t>
  </si>
  <si>
    <t>лися   рівномірно, то 10%  населення  робили  б десяту  частину  сукупних витрат,</t>
  </si>
  <si>
    <t>20%   -  п'яту   частину   сукупних   витрат,  50%    -   половину   і  т.ін.,   і   розподіл</t>
  </si>
  <si>
    <t>мав  би вигляд  лінії  рівномірного  розподілу (по діагоналі квадрату  зі  сторонами</t>
  </si>
  <si>
    <t>ММ</t>
  </si>
  <si>
    <t>від  0   до   100%). Нерівномірний   розподіл  характеризується   кривою  Лоренца</t>
  </si>
  <si>
    <t>(лінією  фактичного  розподілу).  Чим  далі  від  прямої ця лінія,  тим більше дифе-</t>
  </si>
  <si>
    <t>ренціація.</t>
  </si>
  <si>
    <t xml:space="preserve">            Оскільки    в   умовах   переходу  економіки  країни   до  ринкових  відносин </t>
  </si>
  <si>
    <t>реальний   стан   матеріальної   забезпеченості  населення  більш  точно характе-</t>
  </si>
  <si>
    <t>ризують   показники  витрат,   ніж  доходів  (які  населення  схильно  приховувати),</t>
  </si>
  <si>
    <t>наведений  у  діаграмі   розподіл  слід   трактувати   як  фактичну   диференціацію</t>
  </si>
  <si>
    <t>населення за рівнем добробуту.</t>
  </si>
  <si>
    <t>ВМ+ММ</t>
  </si>
  <si>
    <t>CЕЛО</t>
  </si>
  <si>
    <r>
      <t>Нерівність  розподілу загальних доходів</t>
    </r>
    <r>
      <rPr>
        <b/>
        <sz val="14"/>
        <rFont val="Times New Roman"/>
        <family val="1"/>
        <charset val="204"/>
      </rPr>
      <t xml:space="preserve"> за </t>
    </r>
  </si>
  <si>
    <t>децильними (10%-ми) групами населення у 2016-2017 рр.</t>
  </si>
  <si>
    <t>Inequality of total income distribution by decile (10%) population group for 2016-2017</t>
  </si>
  <si>
    <t>Відсоток загальних доходів</t>
  </si>
  <si>
    <t>Крива Лоренца  (2017 рік)</t>
  </si>
  <si>
    <t>Крива Лоренца  (2016 рік)</t>
  </si>
  <si>
    <t xml:space="preserve">           Крива  Лоренца  відображає співвідношення відсотків усіх загальних доходів</t>
  </si>
  <si>
    <t>та відповідних відсотків населення, які їх отримали. Якби загальні доходи розподіля-</t>
  </si>
  <si>
    <t xml:space="preserve">лися   рівномірно, то 10%  населення, ранжованого за рівнем середньодушових </t>
  </si>
  <si>
    <t xml:space="preserve">еквівалентних загальних доходів, отримували  б десяту  частину  загальних доходів, </t>
  </si>
  <si>
    <t>20%  -  п'яту  частину загальних доходів, 50%  -  половину і  т.ін.,  і  розподіл</t>
  </si>
  <si>
    <t>(лінією  фактичного  розподілу).  Чим  далі  від  прямої ця лінія,  тим більше фактична</t>
  </si>
  <si>
    <t>диференціація населення за рівнем добробуту.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</si>
</sst>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0.000"/>
  </numFmts>
  <fonts count="1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</font>
    <font>
      <b/>
      <sz val="26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3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6" xfId="1" applyBorder="1"/>
    <xf numFmtId="0" fontId="3" fillId="0" borderId="5" xfId="1" applyBorder="1"/>
    <xf numFmtId="0" fontId="3" fillId="0" borderId="2" xfId="1" applyBorder="1"/>
    <xf numFmtId="0" fontId="3" fillId="0" borderId="0" xfId="1"/>
    <xf numFmtId="0" fontId="3" fillId="0" borderId="7" xfId="1" applyBorder="1"/>
    <xf numFmtId="0" fontId="3" fillId="0" borderId="0" xfId="1" applyBorder="1"/>
    <xf numFmtId="0" fontId="3" fillId="0" borderId="3" xfId="1" applyBorder="1"/>
    <xf numFmtId="0" fontId="3" fillId="0" borderId="8" xfId="1" applyBorder="1"/>
    <xf numFmtId="0" fontId="3" fillId="0" borderId="1" xfId="1" applyBorder="1"/>
    <xf numFmtId="0" fontId="3" fillId="0" borderId="4" xfId="1" applyBorder="1"/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0" xfId="2" applyFont="1"/>
    <xf numFmtId="0" fontId="5" fillId="0" borderId="0" xfId="3" applyFont="1" applyBorder="1" applyAlignment="1">
      <alignment horizontal="right"/>
    </xf>
    <xf numFmtId="0" fontId="5" fillId="0" borderId="0" xfId="0" applyFont="1"/>
    <xf numFmtId="0" fontId="6" fillId="0" borderId="0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right" wrapText="1"/>
    </xf>
    <xf numFmtId="0" fontId="9" fillId="0" borderId="0" xfId="2" applyFont="1" applyBorder="1" applyAlignment="1">
      <alignment wrapText="1"/>
    </xf>
    <xf numFmtId="0" fontId="10" fillId="2" borderId="9" xfId="2" applyFont="1" applyFill="1" applyBorder="1" applyAlignment="1">
      <alignment horizontal="center" vertical="center" wrapText="1"/>
    </xf>
    <xf numFmtId="0" fontId="5" fillId="2" borderId="10" xfId="3" applyFont="1" applyFill="1" applyBorder="1" applyAlignment="1" applyProtection="1">
      <alignment horizontal="center" vertical="center" wrapText="1"/>
      <protection locked="0"/>
    </xf>
    <xf numFmtId="0" fontId="5" fillId="2" borderId="10" xfId="3" applyFont="1" applyFill="1" applyBorder="1" applyAlignment="1" applyProtection="1">
      <alignment horizontal="center" vertical="center"/>
      <protection locked="0"/>
    </xf>
    <xf numFmtId="0" fontId="5" fillId="2" borderId="11" xfId="3" applyFont="1" applyFill="1" applyBorder="1" applyAlignment="1" applyProtection="1">
      <alignment horizontal="center" vertical="center"/>
      <protection locked="0"/>
    </xf>
    <xf numFmtId="0" fontId="5" fillId="2" borderId="11" xfId="3" applyFont="1" applyFill="1" applyBorder="1" applyAlignment="1" applyProtection="1">
      <alignment horizontal="center" vertical="center" wrapText="1"/>
      <protection locked="0"/>
    </xf>
    <xf numFmtId="0" fontId="5" fillId="2" borderId="10" xfId="3" applyFont="1" applyFill="1" applyBorder="1" applyAlignment="1" applyProtection="1">
      <alignment horizontal="center" vertical="center" wrapText="1"/>
      <protection locked="0"/>
    </xf>
    <xf numFmtId="0" fontId="5" fillId="2" borderId="11" xfId="3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/>
    <xf numFmtId="0" fontId="5" fillId="0" borderId="0" xfId="2" applyFont="1" applyBorder="1"/>
    <xf numFmtId="165" fontId="10" fillId="0" borderId="0" xfId="2" applyNumberFormat="1" applyFont="1" applyBorder="1" applyAlignment="1">
      <alignment horizontal="right"/>
    </xf>
    <xf numFmtId="0" fontId="10" fillId="0" borderId="0" xfId="2" applyFont="1" applyBorder="1" applyAlignment="1">
      <alignment horizontal="left" wrapText="1"/>
    </xf>
    <xf numFmtId="0" fontId="9" fillId="0" borderId="0" xfId="2" applyFont="1" applyBorder="1" applyAlignment="1">
      <alignment horizontal="left" vertical="center" wrapText="1" indent="1"/>
    </xf>
    <xf numFmtId="0" fontId="9" fillId="0" borderId="0" xfId="2" applyFont="1" applyBorder="1" applyAlignment="1">
      <alignment horizontal="left" vertical="center" wrapText="1" indent="3"/>
    </xf>
    <xf numFmtId="0" fontId="9" fillId="0" borderId="0" xfId="2" applyFont="1" applyBorder="1" applyAlignment="1">
      <alignment horizontal="left" vertical="center" wrapText="1" indent="5"/>
    </xf>
    <xf numFmtId="0" fontId="5" fillId="0" borderId="0" xfId="2" applyFont="1" applyBorder="1" applyAlignment="1">
      <alignment horizontal="right"/>
    </xf>
    <xf numFmtId="0" fontId="5" fillId="0" borderId="0" xfId="2" applyFont="1" applyFill="1" applyBorder="1" applyAlignment="1">
      <alignment horizontal="left" indent="2"/>
    </xf>
    <xf numFmtId="165" fontId="5" fillId="0" borderId="0" xfId="2" applyNumberFormat="1" applyFont="1" applyFill="1" applyBorder="1" applyAlignment="1">
      <alignment horizontal="right"/>
    </xf>
    <xf numFmtId="0" fontId="5" fillId="0" borderId="12" xfId="2" applyFont="1" applyFill="1" applyBorder="1" applyAlignment="1">
      <alignment horizontal="left" indent="2"/>
    </xf>
    <xf numFmtId="165" fontId="5" fillId="0" borderId="12" xfId="2" applyNumberFormat="1" applyFont="1" applyFill="1" applyBorder="1" applyAlignment="1">
      <alignment horizontal="right"/>
    </xf>
    <xf numFmtId="0" fontId="5" fillId="0" borderId="1" xfId="2" applyFont="1" applyFill="1" applyBorder="1" applyAlignment="1">
      <alignment horizontal="left" wrapText="1" indent="2"/>
    </xf>
    <xf numFmtId="165" fontId="5" fillId="0" borderId="1" xfId="2" applyNumberFormat="1" applyFont="1" applyFill="1" applyBorder="1" applyAlignment="1">
      <alignment horizontal="right"/>
    </xf>
    <xf numFmtId="0" fontId="5" fillId="0" borderId="0" xfId="2" applyFont="1" applyFill="1" applyBorder="1"/>
    <xf numFmtId="0" fontId="5" fillId="0" borderId="0" xfId="2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0" fontId="5" fillId="0" borderId="0" xfId="2" applyFont="1" applyFill="1" applyBorder="1" applyAlignment="1">
      <alignment wrapText="1"/>
    </xf>
    <xf numFmtId="165" fontId="5" fillId="2" borderId="0" xfId="2" applyNumberFormat="1" applyFont="1" applyFill="1" applyBorder="1" applyAlignment="1">
      <alignment horizontal="right"/>
    </xf>
    <xf numFmtId="165" fontId="5" fillId="0" borderId="0" xfId="2" applyNumberFormat="1" applyFont="1" applyBorder="1" applyAlignment="1">
      <alignment horizontal="right"/>
    </xf>
    <xf numFmtId="0" fontId="9" fillId="0" borderId="13" xfId="0" applyFont="1" applyBorder="1"/>
    <xf numFmtId="0" fontId="5" fillId="0" borderId="13" xfId="0" applyFont="1" applyBorder="1"/>
    <xf numFmtId="0" fontId="5" fillId="0" borderId="0" xfId="0" applyNumberFormat="1" applyFont="1" applyAlignment="1">
      <alignment wrapText="1"/>
    </xf>
    <xf numFmtId="2" fontId="5" fillId="0" borderId="0" xfId="0" applyNumberFormat="1" applyFont="1"/>
    <xf numFmtId="0" fontId="5" fillId="0" borderId="1" xfId="0" applyNumberFormat="1" applyFont="1" applyBorder="1" applyAlignment="1">
      <alignment wrapText="1"/>
    </xf>
    <xf numFmtId="165" fontId="5" fillId="0" borderId="1" xfId="0" applyNumberFormat="1" applyFont="1" applyBorder="1"/>
    <xf numFmtId="0" fontId="5" fillId="0" borderId="0" xfId="3" applyFont="1" applyBorder="1" applyAlignment="1">
      <alignment horizontal="right"/>
    </xf>
    <xf numFmtId="0" fontId="5" fillId="0" borderId="0" xfId="0" applyFont="1" applyAlignment="1">
      <alignment horizontal="right"/>
    </xf>
    <xf numFmtId="0" fontId="5" fillId="2" borderId="0" xfId="2" applyFont="1" applyFill="1"/>
    <xf numFmtId="0" fontId="11" fillId="0" borderId="0" xfId="0" applyFont="1" applyAlignment="1">
      <alignment horizontal="center" vertical="center" wrapText="1"/>
    </xf>
    <xf numFmtId="0" fontId="5" fillId="2" borderId="0" xfId="2" applyFont="1" applyFill="1" applyBorder="1" applyAlignment="1">
      <alignment horizontal="right"/>
    </xf>
    <xf numFmtId="0" fontId="5" fillId="0" borderId="1" xfId="2" applyFont="1" applyBorder="1"/>
    <xf numFmtId="0" fontId="5" fillId="0" borderId="0" xfId="2" applyFont="1" applyBorder="1" applyAlignment="1"/>
    <xf numFmtId="0" fontId="10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0" fillId="2" borderId="4" xfId="2" applyFont="1" applyFill="1" applyBorder="1" applyAlignment="1">
      <alignment horizontal="center" vertical="center" wrapText="1"/>
    </xf>
    <xf numFmtId="0" fontId="5" fillId="3" borderId="0" xfId="2" applyFont="1" applyFill="1"/>
    <xf numFmtId="0" fontId="5" fillId="3" borderId="0" xfId="2" applyFont="1" applyFill="1" applyBorder="1"/>
    <xf numFmtId="0" fontId="5" fillId="2" borderId="0" xfId="2" applyFont="1" applyFill="1" applyBorder="1"/>
    <xf numFmtId="0" fontId="12" fillId="0" borderId="0" xfId="2" applyFont="1" applyBorder="1" applyAlignment="1">
      <alignment horizontal="center" vertical="center" textRotation="90"/>
    </xf>
    <xf numFmtId="0" fontId="10" fillId="0" borderId="0" xfId="2" applyFont="1"/>
    <xf numFmtId="165" fontId="5" fillId="4" borderId="0" xfId="2" applyNumberFormat="1" applyFont="1" applyFill="1"/>
    <xf numFmtId="165" fontId="5" fillId="3" borderId="0" xfId="2" applyNumberFormat="1" applyFont="1" applyFill="1"/>
    <xf numFmtId="165" fontId="5" fillId="0" borderId="0" xfId="2" applyNumberFormat="1" applyFont="1"/>
    <xf numFmtId="165" fontId="5" fillId="2" borderId="0" xfId="2" applyNumberFormat="1" applyFont="1" applyFill="1"/>
    <xf numFmtId="0" fontId="5" fillId="0" borderId="5" xfId="0" applyFont="1" applyBorder="1"/>
    <xf numFmtId="0" fontId="12" fillId="0" borderId="0" xfId="2" applyFont="1"/>
    <xf numFmtId="0" fontId="12" fillId="2" borderId="0" xfId="2" applyFont="1" applyFill="1" applyAlignment="1">
      <alignment horizontal="left" vertical="justify" wrapText="1"/>
    </xf>
    <xf numFmtId="0" fontId="12" fillId="2" borderId="0" xfId="2" applyFont="1" applyFill="1" applyAlignment="1">
      <alignment horizontal="left"/>
    </xf>
    <xf numFmtId="164" fontId="5" fillId="0" borderId="0" xfId="4" applyFont="1" applyFill="1" applyBorder="1"/>
    <xf numFmtId="0" fontId="12" fillId="2" borderId="0" xfId="2" applyFont="1" applyFill="1" applyAlignment="1"/>
    <xf numFmtId="0" fontId="12" fillId="2" borderId="0" xfId="2" applyFont="1" applyFill="1"/>
    <xf numFmtId="0" fontId="12" fillId="2" borderId="0" xfId="2" applyFont="1" applyFill="1" applyBorder="1"/>
    <xf numFmtId="165" fontId="12" fillId="2" borderId="0" xfId="2" applyNumberFormat="1" applyFont="1" applyFill="1"/>
    <xf numFmtId="0" fontId="13" fillId="2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vertical="center" wrapText="1"/>
    </xf>
    <xf numFmtId="0" fontId="14" fillId="0" borderId="0" xfId="0" applyFont="1"/>
    <xf numFmtId="0" fontId="15" fillId="0" borderId="0" xfId="0" applyFont="1" applyFill="1"/>
    <xf numFmtId="0" fontId="15" fillId="0" borderId="0" xfId="2" applyFont="1" applyFill="1"/>
    <xf numFmtId="0" fontId="15" fillId="0" borderId="0" xfId="2" applyFont="1" applyFill="1" applyBorder="1"/>
    <xf numFmtId="0" fontId="16" fillId="0" borderId="0" xfId="2" applyFont="1" applyFill="1"/>
    <xf numFmtId="165" fontId="15" fillId="0" borderId="0" xfId="2" applyNumberFormat="1" applyFont="1" applyFill="1"/>
  </cellXfs>
  <cellStyles count="5">
    <cellStyle name="Обычный" xfId="0" builtinId="0"/>
    <cellStyle name="Обычный 2" xfId="1"/>
    <cellStyle name="Обычный_Tables  A-B- E-F LAST_16" xfId="2"/>
    <cellStyle name="Обычный_Книга1" xfId="3"/>
    <cellStyle name="Финансовый_Tables  A-B- E-F LAST_1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71731448763249E-2"/>
          <c:y val="5.2346570397111915E-2"/>
          <c:w val="0.78621908127208484"/>
          <c:h val="0.841155234657039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tablIX_2!$AJ$16</c:f>
              <c:strCache>
                <c:ptCount val="1"/>
                <c:pt idx="0">
                  <c:v>Крива Лоренца  (2004 р.)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tablIX_2!$AK$15:$AU$15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tablIX_2!$AK$16:$AU$16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4.5999999999999996</c:v>
                </c:pt>
                <c:pt idx="2">
                  <c:v>10.5</c:v>
                </c:pt>
                <c:pt idx="3">
                  <c:v>17.399999999999999</c:v>
                </c:pt>
                <c:pt idx="4">
                  <c:v>25.2</c:v>
                </c:pt>
                <c:pt idx="5">
                  <c:v>33.799999999999997</c:v>
                </c:pt>
                <c:pt idx="6">
                  <c:v>43.3</c:v>
                </c:pt>
                <c:pt idx="7">
                  <c:v>53.8</c:v>
                </c:pt>
                <c:pt idx="8">
                  <c:v>65.7</c:v>
                </c:pt>
                <c:pt idx="9">
                  <c:v>79.400000000000006</c:v>
                </c:pt>
                <c:pt idx="1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v>tablIX_2!#REF!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tablIX_2!$AK$15:$AU$15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tablIX_2!#REF!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tablIX_2!$AJ$17</c:f>
              <c:strCache>
                <c:ptCount val="1"/>
                <c:pt idx="0">
                  <c:v>Лінія рівномірного розподілу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tablIX_2!$AK$15:$AU$15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tablIX_2!$AK$17:$AU$17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69424"/>
        <c:axId val="199669984"/>
      </c:scatterChart>
      <c:valAx>
        <c:axId val="199669424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99669984"/>
        <c:crosses val="autoZero"/>
        <c:crossBetween val="midCat"/>
        <c:majorUnit val="10"/>
      </c:valAx>
      <c:valAx>
        <c:axId val="199669984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99669424"/>
        <c:crosses val="autoZero"/>
        <c:crossBetween val="midCat"/>
        <c:majorUnit val="10"/>
      </c:valAx>
      <c:spPr>
        <a:solidFill>
          <a:srgbClr val="C0C0C0"/>
        </a:solid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53886925795053009"/>
          <c:y val="0.64981949458483756"/>
          <c:w val="0.45229681978798586"/>
          <c:h val="0.218411552346570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71731448763249E-2"/>
          <c:y val="5.1971417120675684E-2"/>
          <c:w val="0.78975265017667839"/>
          <c:h val="0.854840205743527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grafik!$AJ$16</c:f>
              <c:strCache>
                <c:ptCount val="1"/>
                <c:pt idx="0">
                  <c:v>Крива Лоренца  (2017 рік)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grafik!$AK$15:$AU$15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grafik!$AK$16:$AU$16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4.5999999999999996</c:v>
                </c:pt>
                <c:pt idx="2">
                  <c:v>10.5</c:v>
                </c:pt>
                <c:pt idx="3">
                  <c:v>17.399999999999999</c:v>
                </c:pt>
                <c:pt idx="4">
                  <c:v>25.2</c:v>
                </c:pt>
                <c:pt idx="5">
                  <c:v>33.799999999999997</c:v>
                </c:pt>
                <c:pt idx="6">
                  <c:v>43.3</c:v>
                </c:pt>
                <c:pt idx="7">
                  <c:v>53.8</c:v>
                </c:pt>
                <c:pt idx="8">
                  <c:v>65.7</c:v>
                </c:pt>
                <c:pt idx="9">
                  <c:v>79.400000000000006</c:v>
                </c:pt>
                <c:pt idx="1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grafik!$AJ$17</c:f>
              <c:strCache>
                <c:ptCount val="1"/>
                <c:pt idx="0">
                  <c:v>Крива Лоренца  (2016 рік)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grafik!$AK$15:$AU$15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grafik!$AK$17:$AU$17</c:f>
              <c:numCache>
                <c:formatCode>General</c:formatCode>
                <c:ptCount val="11"/>
                <c:pt idx="0">
                  <c:v>0</c:v>
                </c:pt>
                <c:pt idx="1">
                  <c:v>4.8</c:v>
                </c:pt>
                <c:pt idx="2" formatCode="0.0">
                  <c:v>11.1</c:v>
                </c:pt>
                <c:pt idx="3" formatCode="0.0">
                  <c:v>18.2</c:v>
                </c:pt>
                <c:pt idx="4">
                  <c:v>26.1</c:v>
                </c:pt>
                <c:pt idx="5">
                  <c:v>34.700000000000003</c:v>
                </c:pt>
                <c:pt idx="6" formatCode="0.0">
                  <c:v>44.1</c:v>
                </c:pt>
                <c:pt idx="7">
                  <c:v>54.6</c:v>
                </c:pt>
                <c:pt idx="8">
                  <c:v>66.400000000000006</c:v>
                </c:pt>
                <c:pt idx="9">
                  <c:v>80</c:v>
                </c:pt>
                <c:pt idx="10" formatCode="0.0">
                  <c:v>100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grafik!$AJ$18</c:f>
              <c:strCache>
                <c:ptCount val="1"/>
                <c:pt idx="0">
                  <c:v>Лінія рівномірного розподілу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grafik!$AK$15:$AU$15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grafik!$AK$18:$AU$18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78384"/>
        <c:axId val="199678944"/>
      </c:scatterChart>
      <c:valAx>
        <c:axId val="199678384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99678944"/>
        <c:crosses val="autoZero"/>
        <c:crossBetween val="midCat"/>
        <c:majorUnit val="10"/>
      </c:valAx>
      <c:valAx>
        <c:axId val="199678944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99678384"/>
        <c:crosses val="autoZero"/>
        <c:crossBetween val="midCat"/>
        <c:majorUnit val="10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54063604240282681"/>
          <c:y val="0.6612914514717918"/>
          <c:w val="0.45229681978798586"/>
          <c:h val="0.216846254433249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428625</xdr:colOff>
      <xdr:row>9</xdr:row>
      <xdr:rowOff>104775</xdr:rowOff>
    </xdr:from>
    <xdr:to>
      <xdr:col>59</xdr:col>
      <xdr:colOff>323850</xdr:colOff>
      <xdr:row>32</xdr:row>
      <xdr:rowOff>38100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428625</xdr:colOff>
      <xdr:row>9</xdr:row>
      <xdr:rowOff>104775</xdr:rowOff>
    </xdr:from>
    <xdr:to>
      <xdr:col>59</xdr:col>
      <xdr:colOff>323850</xdr:colOff>
      <xdr:row>33</xdr:row>
      <xdr:rowOff>38100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cessing_2017/TABLES_for_%20KV/TABLE_1_2_3_4KV(12MES)/Tables%20%20A-B-%20E-F%20LAST_for_pri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cessing_2016/TABLES_for_%20KV/TABLE_1_2_3_4KV(12MES)/Tables%20%20A-B-%20E-F%20LAST_16_4_new_b5_b6_plus_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Processing_2017/TABLES_for_%20KV/TABLE_1_2_3_4KV(12MES)/Tables%20%20A-B-%20E-F%20LAST_16_4_new_b5_b6_plus_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VII_1"/>
      <sheetName val="tablVII_2"/>
      <sheetName val="tablVII_3"/>
      <sheetName val="tablVII_4"/>
      <sheetName val="tablVII_5"/>
      <sheetName val="tablVII_6"/>
      <sheetName val="tablVII_7"/>
      <sheetName val="tablVII_8"/>
      <sheetName val="tablVII_9"/>
      <sheetName val="tablVII_10"/>
      <sheetName val="tablVII_11"/>
      <sheetName val="tablVII_12"/>
      <sheetName val="tablVII_13_14"/>
      <sheetName val="tablVIII_1"/>
      <sheetName val="tablVIII_2"/>
      <sheetName val="tablVIII_3"/>
      <sheetName val="tablVIII_4"/>
      <sheetName val="tablVIII_5"/>
      <sheetName val="tablVIII_6"/>
      <sheetName val="tablVIII_7_8"/>
      <sheetName val="tablVIII_9"/>
      <sheetName val="tablIX_1"/>
      <sheetName val="tablIX_2"/>
      <sheetName val="grafik"/>
      <sheetName val="tablX_1"/>
      <sheetName val="tablX_2"/>
      <sheetName val="tablX_3"/>
      <sheetName val="tablX_4"/>
      <sheetName val="tablX_5"/>
      <sheetName val="tablX_6"/>
      <sheetName val="tablX_7"/>
      <sheetName val="tablX_8"/>
      <sheetName val="tablX_9"/>
      <sheetName val="tablX_10"/>
      <sheetName val="tablX_11"/>
      <sheetName val="tablX_12"/>
      <sheetName val="tablX_13"/>
      <sheetName val="tablX_14"/>
      <sheetName val="tablX_15"/>
      <sheetName val="tablX_16"/>
      <sheetName val="tablX_17n"/>
      <sheetName val="tablX_18n"/>
      <sheetName val="tablX_19"/>
      <sheetName val="tablX_20"/>
      <sheetName val="tablX_21"/>
      <sheetName val="tablX_22"/>
      <sheetName val="tablX_27"/>
      <sheetName val="tablX_28"/>
      <sheetName val="tablX_33"/>
      <sheetName val="tablX_34"/>
      <sheetName val="tablX_35"/>
      <sheetName val="tablX_36"/>
      <sheetName val="tablXI_1"/>
      <sheetName val="tablXI_2_3"/>
      <sheetName val="tablXI_4_5_6"/>
      <sheetName val="tablXI_7_8"/>
      <sheetName val="tablXI_9_10"/>
      <sheetName val="tablXI_11"/>
      <sheetName val="tablXI_14"/>
      <sheetName val="tablXI_17"/>
      <sheetName val="tablXI_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5">
          <cell r="AK15">
            <v>0</v>
          </cell>
          <cell r="AL15">
            <v>10</v>
          </cell>
          <cell r="AM15">
            <v>20</v>
          </cell>
          <cell r="AN15">
            <v>30</v>
          </cell>
          <cell r="AO15">
            <v>40</v>
          </cell>
          <cell r="AP15">
            <v>50</v>
          </cell>
          <cell r="AQ15">
            <v>60</v>
          </cell>
          <cell r="AR15">
            <v>70</v>
          </cell>
          <cell r="AS15">
            <v>80</v>
          </cell>
          <cell r="AT15">
            <v>90</v>
          </cell>
          <cell r="AU15">
            <v>100</v>
          </cell>
        </row>
        <row r="16">
          <cell r="AJ16" t="str">
            <v>Крива Лоренца  (2004 р.)</v>
          </cell>
          <cell r="AK16">
            <v>0</v>
          </cell>
          <cell r="AL16">
            <v>4.5999999999999996</v>
          </cell>
          <cell r="AM16">
            <v>10.5</v>
          </cell>
          <cell r="AN16">
            <v>17.399999999999999</v>
          </cell>
          <cell r="AO16">
            <v>25.2</v>
          </cell>
          <cell r="AP16">
            <v>33.799999999999997</v>
          </cell>
          <cell r="AQ16">
            <v>43.3</v>
          </cell>
          <cell r="AR16">
            <v>53.8</v>
          </cell>
          <cell r="AS16">
            <v>65.7</v>
          </cell>
          <cell r="AT16">
            <v>79.400000000000006</v>
          </cell>
          <cell r="AU16">
            <v>100</v>
          </cell>
        </row>
        <row r="17">
          <cell r="AJ17" t="str">
            <v>Лінія рівномірного розподілу</v>
          </cell>
          <cell r="AK17">
            <v>0</v>
          </cell>
          <cell r="AL17">
            <v>10</v>
          </cell>
          <cell r="AM17">
            <v>20</v>
          </cell>
          <cell r="AN17">
            <v>30</v>
          </cell>
          <cell r="AO17">
            <v>40</v>
          </cell>
          <cell r="AP17">
            <v>50</v>
          </cell>
          <cell r="AQ17">
            <v>60</v>
          </cell>
          <cell r="AR17">
            <v>70</v>
          </cell>
          <cell r="AS17">
            <v>80</v>
          </cell>
          <cell r="AT17">
            <v>90</v>
          </cell>
          <cell r="AU17">
            <v>100</v>
          </cell>
        </row>
      </sheetData>
      <sheetData sheetId="23">
        <row r="15">
          <cell r="AK15">
            <v>0</v>
          </cell>
          <cell r="AL15">
            <v>10</v>
          </cell>
          <cell r="AM15">
            <v>20</v>
          </cell>
          <cell r="AN15">
            <v>30</v>
          </cell>
          <cell r="AO15">
            <v>40</v>
          </cell>
          <cell r="AP15">
            <v>50</v>
          </cell>
          <cell r="AQ15">
            <v>60</v>
          </cell>
          <cell r="AR15">
            <v>70</v>
          </cell>
          <cell r="AS15">
            <v>80</v>
          </cell>
          <cell r="AT15">
            <v>90</v>
          </cell>
          <cell r="AU15">
            <v>100</v>
          </cell>
        </row>
        <row r="16">
          <cell r="AJ16" t="str">
            <v>Крива Лоренца  (2017 рік)</v>
          </cell>
          <cell r="AK16">
            <v>0</v>
          </cell>
          <cell r="AL16">
            <v>4.5999999999999996</v>
          </cell>
          <cell r="AM16">
            <v>10.5</v>
          </cell>
          <cell r="AN16">
            <v>17.399999999999999</v>
          </cell>
          <cell r="AO16">
            <v>25.2</v>
          </cell>
          <cell r="AP16">
            <v>33.799999999999997</v>
          </cell>
          <cell r="AQ16">
            <v>43.3</v>
          </cell>
          <cell r="AR16">
            <v>53.8</v>
          </cell>
          <cell r="AS16">
            <v>65.7</v>
          </cell>
          <cell r="AT16">
            <v>79.400000000000006</v>
          </cell>
          <cell r="AU16">
            <v>100</v>
          </cell>
        </row>
        <row r="17">
          <cell r="AJ17" t="str">
            <v>Крива Лоренца  (2016 рік)</v>
          </cell>
          <cell r="AK17">
            <v>0</v>
          </cell>
          <cell r="AL17">
            <v>4.8</v>
          </cell>
          <cell r="AM17">
            <v>11.1</v>
          </cell>
          <cell r="AN17">
            <v>18.2</v>
          </cell>
          <cell r="AO17">
            <v>26.1</v>
          </cell>
          <cell r="AP17">
            <v>34.700000000000003</v>
          </cell>
          <cell r="AQ17">
            <v>44.1</v>
          </cell>
          <cell r="AR17">
            <v>54.6</v>
          </cell>
          <cell r="AS17">
            <v>66.400000000000006</v>
          </cell>
          <cell r="AT17">
            <v>80</v>
          </cell>
          <cell r="AU17">
            <v>100</v>
          </cell>
        </row>
        <row r="18">
          <cell r="AJ18" t="str">
            <v>Лінія рівномірного розподілу</v>
          </cell>
          <cell r="AK18">
            <v>0</v>
          </cell>
          <cell r="AL18">
            <v>10</v>
          </cell>
          <cell r="AM18">
            <v>20</v>
          </cell>
          <cell r="AN18">
            <v>30</v>
          </cell>
          <cell r="AO18">
            <v>40</v>
          </cell>
          <cell r="AP18">
            <v>50</v>
          </cell>
          <cell r="AQ18">
            <v>60</v>
          </cell>
          <cell r="AR18">
            <v>70</v>
          </cell>
          <cell r="AS18">
            <v>80</v>
          </cell>
          <cell r="AT18">
            <v>90</v>
          </cell>
          <cell r="AU18">
            <v>100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Е15(VII.1)"/>
      <sheetName val="таблЕ8(VII.2)"/>
      <sheetName val="таблЕ15(VII.3)"/>
      <sheetName val="таблЕ15(VII.3)_2"/>
      <sheetName val="таблЕ15(VII.4) "/>
      <sheetName val="таблЕ15(VII.4)_2"/>
      <sheetName val="таблЕ15(VII.5)"/>
      <sheetName val="таблЕ15(VII.5)_2"/>
      <sheetName val="таблЕ15(VII.6)"/>
      <sheetName val="таблЕ15(VII.6)_2"/>
      <sheetName val="tabl (VII.13)"/>
      <sheetName val="tabl (VII.14)"/>
      <sheetName val="табл3"/>
      <sheetName val="табл4"/>
      <sheetName val="таблФ15(VIII.1)"/>
      <sheetName val="таблФ8(VIII.2)"/>
      <sheetName val="gr_grosh_nas"/>
      <sheetName val="gr_sykup_nas"/>
      <sheetName val="tablБ5_nas"/>
      <sheetName val="tablБ6_nas"/>
      <sheetName val="tablБ5(IX.1)"/>
      <sheetName val="tablБ6(IX.2)"/>
      <sheetName val="tablB1(X.1)"/>
      <sheetName val="tablB1(X.2)"/>
      <sheetName val="tablВ2(X.3.)"/>
      <sheetName val="tablВ2(X.4.)"/>
      <sheetName val="tablВ2(X.5.)"/>
      <sheetName val="tablВ2(X.6.)"/>
      <sheetName val="tablВ2(X.7.)"/>
      <sheetName val="tablВ2(X.8.)"/>
      <sheetName val="tablВ2(X.9.)"/>
      <sheetName val="tablВ2(X.10.)"/>
      <sheetName val="tablВ2(X.11.)"/>
      <sheetName val="tablВ2(X.12.)"/>
      <sheetName val="tablВ2(X.19.)"/>
      <sheetName val="tablВ2(X.20)"/>
      <sheetName val="tablВ2(X.13.)"/>
      <sheetName val="tablВ2(X.14.)"/>
      <sheetName val="tablВ7(X.15)"/>
      <sheetName val="tablВ7(X.16)"/>
      <sheetName val="tablВ9(X.21)"/>
      <sheetName val="tablВ9(X.22)"/>
      <sheetName val="tablВ11(X.27)"/>
      <sheetName val="tablВ11(X.28)"/>
      <sheetName val="tablВ11(X.29)"/>
      <sheetName val="tablВ11(X.30)"/>
      <sheetName val="tablВ2(X.31.)"/>
      <sheetName val="tablВ2(X.32.)"/>
      <sheetName val="tablВ2(X.33.)"/>
      <sheetName val="tablВ2(X.34.)"/>
      <sheetName val="tblKLR1"/>
      <sheetName val="tblKLR2"/>
      <sheetName val="tblKLR3"/>
      <sheetName val="tblKLR4"/>
      <sheetName val="tblKLR5"/>
      <sheetName val="tblKLR6"/>
      <sheetName val="tblKLR_19"/>
      <sheetName val="tblKLR_gnd"/>
      <sheetName val="tblKLR7"/>
      <sheetName val="tblKLR9"/>
      <sheetName val="tblKLR11"/>
      <sheetName val="tblKLR12"/>
      <sheetName val="tblKLR13"/>
      <sheetName val="tblKLR14"/>
      <sheetName val="temp"/>
    </sheetNames>
    <sheetDataSet>
      <sheetData sheetId="0">
        <row r="7">
          <cell r="C7">
            <v>100</v>
          </cell>
        </row>
      </sheetData>
      <sheetData sheetId="1">
        <row r="7">
          <cell r="D7">
            <v>48.2</v>
          </cell>
        </row>
      </sheetData>
      <sheetData sheetId="2">
        <row r="11">
          <cell r="B11">
            <v>15033.4</v>
          </cell>
        </row>
      </sheetData>
      <sheetData sheetId="3">
        <row r="11">
          <cell r="B11">
            <v>15033.4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>
            <v>10.199999999999999</v>
          </cell>
        </row>
      </sheetData>
      <sheetData sheetId="15">
        <row r="7">
          <cell r="B7">
            <v>3.8</v>
          </cell>
        </row>
      </sheetData>
      <sheetData sheetId="16">
        <row r="11">
          <cell r="B11">
            <v>38841.9</v>
          </cell>
        </row>
      </sheetData>
      <sheetData sheetId="17">
        <row r="11">
          <cell r="B11">
            <v>38841.9</v>
          </cell>
        </row>
      </sheetData>
      <sheetData sheetId="18"/>
      <sheetData sheetId="19"/>
      <sheetData sheetId="20"/>
      <sheetData sheetId="21"/>
      <sheetData sheetId="22">
        <row r="10">
          <cell r="B10">
            <v>100</v>
          </cell>
        </row>
      </sheetData>
      <sheetData sheetId="23">
        <row r="10">
          <cell r="B10">
            <v>100</v>
          </cell>
        </row>
        <row r="16">
          <cell r="AG16">
            <v>4.8</v>
          </cell>
          <cell r="AH16">
            <v>11.1</v>
          </cell>
          <cell r="AI16">
            <v>18.2</v>
          </cell>
          <cell r="AJ16">
            <v>26.1</v>
          </cell>
          <cell r="AK16">
            <v>34.700000000000003</v>
          </cell>
          <cell r="AL16">
            <v>44.1</v>
          </cell>
          <cell r="AM16">
            <v>54.6</v>
          </cell>
          <cell r="AN16">
            <v>66.400000000000006</v>
          </cell>
          <cell r="AO16">
            <v>80</v>
          </cell>
          <cell r="AP16">
            <v>100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86">
          <cell r="E86">
            <v>0.99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Е15(VII.1)"/>
      <sheetName val="таблЕ8(VII.2)"/>
      <sheetName val="таблЕ15(VII.3)"/>
      <sheetName val="таблЕ15(VII.3)_2"/>
      <sheetName val="таблЕ15(VII.4) "/>
      <sheetName val="таблЕ15(VII.4)_2"/>
      <sheetName val="таблЕ15(VII.5)"/>
      <sheetName val="таблЕ15(VII.5)_2"/>
      <sheetName val="таблЕ15(VII.6)"/>
      <sheetName val="таблЕ15(VII.6)_2"/>
      <sheetName val="tabl (VII.13)"/>
      <sheetName val="tabl (VII.14)"/>
      <sheetName val="табл3"/>
      <sheetName val="табл4"/>
      <sheetName val="таблФ15(VIII.1)"/>
      <sheetName val="таблФ8(VIII.2)"/>
      <sheetName val="gr_grosh_nas"/>
      <sheetName val="gr_sykup_nas"/>
      <sheetName val="tablБ5_nas"/>
      <sheetName val="tablБ6_nas"/>
      <sheetName val="tablБ5(IX.1)"/>
      <sheetName val="tablБ6(IX.2)"/>
      <sheetName val="tablB1(X.1)"/>
      <sheetName val="tablB1(X.2)"/>
      <sheetName val="tablВ2(X.3.)"/>
      <sheetName val="tablВ2(X.4.)"/>
      <sheetName val="tablВ2(X.5.)"/>
      <sheetName val="tablВ2(X.6.)"/>
      <sheetName val="tablВ2(X.7.)"/>
      <sheetName val="tablВ2(X.8.)"/>
      <sheetName val="tablВ2(X.9.)"/>
      <sheetName val="tablВ2(X.10.)"/>
      <sheetName val="tablВ2(X.11.)"/>
      <sheetName val="tablВ2(X.12.)"/>
      <sheetName val="tablВ2(X.19.)"/>
      <sheetName val="tablВ2(X.20)"/>
      <sheetName val="tablВ2(X.13.)"/>
      <sheetName val="tablВ2(X.14.)"/>
      <sheetName val="tablВ7(X.15)"/>
      <sheetName val="tablВ7(X.16)"/>
      <sheetName val="tablВ9(X.21)"/>
      <sheetName val="tablВ9(X.22)"/>
      <sheetName val="tablВ11(X.27)"/>
      <sheetName val="tablВ11(X.28)"/>
      <sheetName val="tablВ11(X.29)"/>
      <sheetName val="tablВ11(X.30)"/>
      <sheetName val="tablВ2(X.31.)"/>
      <sheetName val="tablВ2(X.32.)"/>
      <sheetName val="tablВ2(X.33.)"/>
      <sheetName val="tablВ2(X.34.)"/>
      <sheetName val="tblKLR1"/>
      <sheetName val="tblKLR2"/>
      <sheetName val="tblKLR3"/>
      <sheetName val="tblKLR4"/>
      <sheetName val="tblKLR5"/>
      <sheetName val="tblKLR6"/>
      <sheetName val="tblKLR_19"/>
      <sheetName val="tblKLR_gnd"/>
      <sheetName val="tblKLR7"/>
      <sheetName val="tblKLR9"/>
      <sheetName val="tblKLR11"/>
      <sheetName val="tblKLR12"/>
      <sheetName val="tblKLR13"/>
      <sheetName val="tblKLR14"/>
      <sheetName val="temp"/>
    </sheetNames>
    <sheetDataSet>
      <sheetData sheetId="0">
        <row r="7">
          <cell r="B7">
            <v>6.4</v>
          </cell>
        </row>
      </sheetData>
      <sheetData sheetId="1">
        <row r="7">
          <cell r="B7">
            <v>2.1</v>
          </cell>
        </row>
      </sheetData>
      <sheetData sheetId="2">
        <row r="11">
          <cell r="B11">
            <v>14985.6</v>
          </cell>
        </row>
      </sheetData>
      <sheetData sheetId="3">
        <row r="11">
          <cell r="B11">
            <v>14985.6</v>
          </cell>
        </row>
      </sheetData>
      <sheetData sheetId="4">
        <row r="13">
          <cell r="C13">
            <v>21.7</v>
          </cell>
        </row>
      </sheetData>
      <sheetData sheetId="5">
        <row r="13">
          <cell r="B13">
            <v>17</v>
          </cell>
        </row>
      </sheetData>
      <sheetData sheetId="6">
        <row r="13">
          <cell r="C13">
            <v>5.7</v>
          </cell>
        </row>
      </sheetData>
      <sheetData sheetId="7">
        <row r="13">
          <cell r="B13">
            <v>8.3000000000000007</v>
          </cell>
        </row>
      </sheetData>
      <sheetData sheetId="8">
        <row r="13">
          <cell r="B13">
            <v>13.5</v>
          </cell>
        </row>
      </sheetData>
      <sheetData sheetId="9">
        <row r="13">
          <cell r="B13">
            <v>4.5999999999999996</v>
          </cell>
        </row>
      </sheetData>
      <sheetData sheetId="10">
        <row r="13">
          <cell r="B13">
            <v>10.5</v>
          </cell>
        </row>
      </sheetData>
      <sheetData sheetId="11">
        <row r="13">
          <cell r="B13">
            <v>5.2</v>
          </cell>
        </row>
      </sheetData>
      <sheetData sheetId="12">
        <row r="10">
          <cell r="B10">
            <v>100</v>
          </cell>
        </row>
      </sheetData>
      <sheetData sheetId="13">
        <row r="10">
          <cell r="B10">
            <v>100</v>
          </cell>
        </row>
      </sheetData>
      <sheetData sheetId="14">
        <row r="7">
          <cell r="B7">
            <v>6.8</v>
          </cell>
        </row>
      </sheetData>
      <sheetData sheetId="15">
        <row r="7">
          <cell r="B7">
            <v>2.4</v>
          </cell>
        </row>
      </sheetData>
      <sheetData sheetId="16">
        <row r="11">
          <cell r="B11">
            <v>38697.9</v>
          </cell>
        </row>
      </sheetData>
      <sheetData sheetId="17">
        <row r="11">
          <cell r="B11">
            <v>38697.9</v>
          </cell>
        </row>
      </sheetData>
      <sheetData sheetId="18">
        <row r="11">
          <cell r="B11">
            <v>38697.9</v>
          </cell>
        </row>
      </sheetData>
      <sheetData sheetId="19">
        <row r="11">
          <cell r="B11">
            <v>38697.9</v>
          </cell>
        </row>
      </sheetData>
      <sheetData sheetId="20">
        <row r="10">
          <cell r="B10">
            <v>99.999999999999986</v>
          </cell>
        </row>
      </sheetData>
      <sheetData sheetId="21">
        <row r="10">
          <cell r="B10">
            <v>99.999999999999986</v>
          </cell>
        </row>
      </sheetData>
      <sheetData sheetId="22">
        <row r="10">
          <cell r="B10">
            <v>100</v>
          </cell>
        </row>
      </sheetData>
      <sheetData sheetId="23">
        <row r="10">
          <cell r="B10">
            <v>100</v>
          </cell>
        </row>
        <row r="13">
          <cell r="AG13">
            <v>4.5999999999999996</v>
          </cell>
          <cell r="AH13">
            <v>5.9</v>
          </cell>
          <cell r="AI13">
            <v>6.9</v>
          </cell>
          <cell r="AJ13">
            <v>7.8</v>
          </cell>
          <cell r="AK13">
            <v>8.6</v>
          </cell>
          <cell r="AL13">
            <v>9.5</v>
          </cell>
          <cell r="AM13">
            <v>10.5</v>
          </cell>
          <cell r="AN13">
            <v>11.9</v>
          </cell>
          <cell r="AO13">
            <v>13.7</v>
          </cell>
          <cell r="AP13">
            <v>20.6</v>
          </cell>
        </row>
        <row r="15">
          <cell r="AG15">
            <v>10</v>
          </cell>
          <cell r="AH15">
            <v>20</v>
          </cell>
          <cell r="AI15">
            <v>30</v>
          </cell>
          <cell r="AJ15">
            <v>40</v>
          </cell>
          <cell r="AK15">
            <v>50</v>
          </cell>
          <cell r="AL15">
            <v>60</v>
          </cell>
          <cell r="AM15">
            <v>70</v>
          </cell>
          <cell r="AN15">
            <v>80</v>
          </cell>
          <cell r="AO15">
            <v>90</v>
          </cell>
          <cell r="AP15">
            <v>100</v>
          </cell>
        </row>
        <row r="16">
          <cell r="AG16">
            <v>4.5999999999999996</v>
          </cell>
          <cell r="AH16">
            <v>10.5</v>
          </cell>
          <cell r="AI16">
            <v>17.399999999999999</v>
          </cell>
          <cell r="AJ16">
            <v>25.2</v>
          </cell>
          <cell r="AK16">
            <v>33.799999999999997</v>
          </cell>
          <cell r="AL16">
            <v>43.3</v>
          </cell>
          <cell r="AM16">
            <v>53.8</v>
          </cell>
          <cell r="AN16">
            <v>65.7</v>
          </cell>
          <cell r="AO16">
            <v>79.400000000000006</v>
          </cell>
          <cell r="AP16">
            <v>100</v>
          </cell>
        </row>
        <row r="17">
          <cell r="AG17">
            <v>10</v>
          </cell>
          <cell r="AH17">
            <v>20</v>
          </cell>
          <cell r="AI17">
            <v>30</v>
          </cell>
          <cell r="AJ17">
            <v>40</v>
          </cell>
          <cell r="AK17">
            <v>50</v>
          </cell>
          <cell r="AL17">
            <v>60</v>
          </cell>
          <cell r="AM17">
            <v>70</v>
          </cell>
          <cell r="AN17">
            <v>80</v>
          </cell>
          <cell r="AO17">
            <v>90</v>
          </cell>
          <cell r="AP17">
            <v>100</v>
          </cell>
        </row>
      </sheetData>
      <sheetData sheetId="24">
        <row r="10">
          <cell r="B10">
            <v>8.4</v>
          </cell>
        </row>
      </sheetData>
      <sheetData sheetId="25">
        <row r="10">
          <cell r="B10">
            <v>0.6</v>
          </cell>
        </row>
      </sheetData>
      <sheetData sheetId="26">
        <row r="10">
          <cell r="B10">
            <v>8.4</v>
          </cell>
        </row>
      </sheetData>
      <sheetData sheetId="27">
        <row r="10">
          <cell r="B10">
            <v>0.6</v>
          </cell>
        </row>
      </sheetData>
      <sheetData sheetId="28">
        <row r="10">
          <cell r="B10">
            <v>7</v>
          </cell>
        </row>
      </sheetData>
      <sheetData sheetId="29">
        <row r="10">
          <cell r="B10">
            <v>0.6</v>
          </cell>
        </row>
      </sheetData>
      <sheetData sheetId="30">
        <row r="10">
          <cell r="B10">
            <v>7</v>
          </cell>
        </row>
      </sheetData>
      <sheetData sheetId="31">
        <row r="10">
          <cell r="B10">
            <v>0.6</v>
          </cell>
        </row>
      </sheetData>
      <sheetData sheetId="32">
        <row r="10">
          <cell r="B10">
            <v>9.9</v>
          </cell>
        </row>
      </sheetData>
      <sheetData sheetId="33">
        <row r="10">
          <cell r="B10">
            <v>0.6</v>
          </cell>
        </row>
      </sheetData>
      <sheetData sheetId="34">
        <row r="10">
          <cell r="B10">
            <v>7.9</v>
          </cell>
        </row>
      </sheetData>
      <sheetData sheetId="35">
        <row r="10">
          <cell r="B10">
            <v>0.6</v>
          </cell>
        </row>
      </sheetData>
      <sheetData sheetId="36">
        <row r="10">
          <cell r="B10">
            <v>8.4</v>
          </cell>
        </row>
      </sheetData>
      <sheetData sheetId="37">
        <row r="10">
          <cell r="B10">
            <v>0.6</v>
          </cell>
        </row>
      </sheetData>
      <sheetData sheetId="38">
        <row r="10">
          <cell r="B10">
            <v>8.4</v>
          </cell>
        </row>
      </sheetData>
      <sheetData sheetId="39">
        <row r="10">
          <cell r="B10">
            <v>0.6</v>
          </cell>
        </row>
      </sheetData>
      <sheetData sheetId="40">
        <row r="13">
          <cell r="B13">
            <v>8.4</v>
          </cell>
        </row>
      </sheetData>
      <sheetData sheetId="41">
        <row r="13">
          <cell r="B13">
            <v>0.6</v>
          </cell>
        </row>
      </sheetData>
      <sheetData sheetId="42">
        <row r="13">
          <cell r="B13">
            <v>8.4</v>
          </cell>
        </row>
      </sheetData>
      <sheetData sheetId="43">
        <row r="13">
          <cell r="B13">
            <v>0.6</v>
          </cell>
        </row>
      </sheetData>
      <sheetData sheetId="44">
        <row r="13">
          <cell r="B13">
            <v>8.4</v>
          </cell>
        </row>
      </sheetData>
      <sheetData sheetId="45">
        <row r="13">
          <cell r="B13">
            <v>0.6</v>
          </cell>
        </row>
      </sheetData>
      <sheetData sheetId="46">
        <row r="13">
          <cell r="B13">
            <v>8.4</v>
          </cell>
        </row>
      </sheetData>
      <sheetData sheetId="47">
        <row r="13">
          <cell r="B13">
            <v>0.6</v>
          </cell>
        </row>
      </sheetData>
      <sheetData sheetId="48">
        <row r="10">
          <cell r="B10">
            <v>7.6</v>
          </cell>
        </row>
      </sheetData>
      <sheetData sheetId="49">
        <row r="10">
          <cell r="B10">
            <v>0.7</v>
          </cell>
        </row>
      </sheetData>
      <sheetData sheetId="50">
        <row r="10">
          <cell r="B10">
            <v>7.6</v>
          </cell>
        </row>
      </sheetData>
      <sheetData sheetId="51">
        <row r="10">
          <cell r="B10">
            <v>0.7</v>
          </cell>
        </row>
      </sheetData>
      <sheetData sheetId="52">
        <row r="12">
          <cell r="B12">
            <v>2994</v>
          </cell>
        </row>
      </sheetData>
      <sheetData sheetId="53">
        <row r="12">
          <cell r="B12">
            <v>2994</v>
          </cell>
        </row>
      </sheetData>
      <sheetData sheetId="54">
        <row r="12">
          <cell r="B12">
            <v>2558</v>
          </cell>
        </row>
      </sheetData>
      <sheetData sheetId="55">
        <row r="12">
          <cell r="B12">
            <v>2558</v>
          </cell>
        </row>
      </sheetData>
      <sheetData sheetId="56">
        <row r="12">
          <cell r="B12">
            <v>3476</v>
          </cell>
        </row>
      </sheetData>
      <sheetData sheetId="57">
        <row r="12">
          <cell r="B12">
            <v>2859</v>
          </cell>
        </row>
      </sheetData>
      <sheetData sheetId="58">
        <row r="12">
          <cell r="B12">
            <v>2994</v>
          </cell>
        </row>
      </sheetData>
      <sheetData sheetId="59">
        <row r="12">
          <cell r="B12">
            <v>2994</v>
          </cell>
        </row>
      </sheetData>
      <sheetData sheetId="60">
        <row r="12">
          <cell r="B12">
            <v>2994</v>
          </cell>
        </row>
      </sheetData>
      <sheetData sheetId="61">
        <row r="12">
          <cell r="B12">
            <v>2994</v>
          </cell>
        </row>
      </sheetData>
      <sheetData sheetId="62">
        <row r="12">
          <cell r="B12">
            <v>2994</v>
          </cell>
        </row>
      </sheetData>
      <sheetData sheetId="63">
        <row r="12">
          <cell r="B12">
            <v>2994</v>
          </cell>
        </row>
      </sheetData>
      <sheetData sheetId="64">
        <row r="12">
          <cell r="B12">
            <v>2721</v>
          </cell>
        </row>
      </sheetData>
      <sheetData sheetId="65">
        <row r="12">
          <cell r="B12">
            <v>2721</v>
          </cell>
        </row>
      </sheetData>
      <sheetData sheetId="66">
        <row r="86">
          <cell r="E86">
            <v>0.96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B2:J55"/>
  <sheetViews>
    <sheetView showGridLines="0" workbookViewId="0">
      <selection activeCell="B15" sqref="B15:J23"/>
    </sheetView>
  </sheetViews>
  <sheetFormatPr defaultRowHeight="12.75" x14ac:dyDescent="0.2"/>
  <cols>
    <col min="1" max="1" width="5.28515625" style="4" customWidth="1"/>
    <col min="2" max="16384" width="9.140625" style="4"/>
  </cols>
  <sheetData>
    <row r="2" spans="2:10" x14ac:dyDescent="0.2">
      <c r="B2" s="1"/>
      <c r="C2" s="2"/>
      <c r="D2" s="2"/>
      <c r="E2" s="2"/>
      <c r="F2" s="2"/>
      <c r="G2" s="2"/>
      <c r="H2" s="2"/>
      <c r="I2" s="2"/>
      <c r="J2" s="3"/>
    </row>
    <row r="3" spans="2:10" x14ac:dyDescent="0.2">
      <c r="B3" s="5"/>
      <c r="C3" s="6"/>
      <c r="D3" s="6"/>
      <c r="E3" s="6"/>
      <c r="F3" s="6"/>
      <c r="G3" s="6"/>
      <c r="H3" s="6"/>
      <c r="I3" s="6"/>
      <c r="J3" s="7"/>
    </row>
    <row r="4" spans="2:10" x14ac:dyDescent="0.2">
      <c r="B4" s="5"/>
      <c r="C4" s="6"/>
      <c r="D4" s="6"/>
      <c r="E4" s="6"/>
      <c r="F4" s="6"/>
      <c r="G4" s="6"/>
      <c r="H4" s="6"/>
      <c r="I4" s="6"/>
      <c r="J4" s="7"/>
    </row>
    <row r="5" spans="2:10" x14ac:dyDescent="0.2">
      <c r="B5" s="5"/>
      <c r="C5" s="6"/>
      <c r="D5" s="6"/>
      <c r="E5" s="6"/>
      <c r="F5" s="6"/>
      <c r="G5" s="6"/>
      <c r="H5" s="6"/>
      <c r="I5" s="6"/>
      <c r="J5" s="7"/>
    </row>
    <row r="6" spans="2:10" x14ac:dyDescent="0.2">
      <c r="B6" s="5"/>
      <c r="C6" s="6"/>
      <c r="D6" s="6"/>
      <c r="E6" s="6"/>
      <c r="F6" s="6"/>
      <c r="G6" s="6"/>
      <c r="H6" s="6"/>
      <c r="I6" s="6"/>
      <c r="J6" s="7"/>
    </row>
    <row r="7" spans="2:10" x14ac:dyDescent="0.2">
      <c r="B7" s="5"/>
      <c r="C7" s="6"/>
      <c r="D7" s="6"/>
      <c r="E7" s="6"/>
      <c r="F7" s="6"/>
      <c r="G7" s="6"/>
      <c r="H7" s="6"/>
      <c r="I7" s="6"/>
      <c r="J7" s="7"/>
    </row>
    <row r="8" spans="2:10" x14ac:dyDescent="0.2">
      <c r="B8" s="5"/>
      <c r="C8" s="6"/>
      <c r="D8" s="6"/>
      <c r="E8" s="6"/>
      <c r="F8" s="6"/>
      <c r="G8" s="6"/>
      <c r="H8" s="6"/>
      <c r="I8" s="6"/>
      <c r="J8" s="7"/>
    </row>
    <row r="9" spans="2:10" x14ac:dyDescent="0.2">
      <c r="B9" s="5"/>
      <c r="C9" s="6"/>
      <c r="D9" s="6"/>
      <c r="E9" s="6"/>
      <c r="F9" s="6"/>
      <c r="G9" s="6"/>
      <c r="H9" s="6"/>
      <c r="I9" s="6"/>
      <c r="J9" s="7"/>
    </row>
    <row r="10" spans="2:10" x14ac:dyDescent="0.2">
      <c r="B10" s="5"/>
      <c r="C10" s="6"/>
      <c r="D10" s="6"/>
      <c r="E10" s="6"/>
      <c r="F10" s="6"/>
      <c r="G10" s="6"/>
      <c r="H10" s="6"/>
      <c r="I10" s="6"/>
      <c r="J10" s="7"/>
    </row>
    <row r="11" spans="2:10" x14ac:dyDescent="0.2">
      <c r="B11" s="5"/>
      <c r="C11" s="6"/>
      <c r="D11" s="6"/>
      <c r="E11" s="6"/>
      <c r="F11" s="6"/>
      <c r="G11" s="6"/>
      <c r="H11" s="6"/>
      <c r="I11" s="6"/>
      <c r="J11" s="7"/>
    </row>
    <row r="12" spans="2:10" x14ac:dyDescent="0.2">
      <c r="B12" s="5"/>
      <c r="C12" s="6"/>
      <c r="D12" s="6"/>
      <c r="E12" s="6"/>
      <c r="F12" s="6"/>
      <c r="G12" s="6"/>
      <c r="H12" s="6"/>
      <c r="I12" s="6"/>
      <c r="J12" s="7"/>
    </row>
    <row r="13" spans="2:10" x14ac:dyDescent="0.2">
      <c r="B13" s="5"/>
      <c r="C13" s="6"/>
      <c r="D13" s="6"/>
      <c r="E13" s="6"/>
      <c r="F13" s="6"/>
      <c r="G13" s="6"/>
      <c r="H13" s="6"/>
      <c r="I13" s="6"/>
      <c r="J13" s="7"/>
    </row>
    <row r="14" spans="2:10" x14ac:dyDescent="0.2">
      <c r="B14" s="5"/>
      <c r="C14" s="6"/>
      <c r="D14" s="6"/>
      <c r="E14" s="6"/>
      <c r="F14" s="6"/>
      <c r="G14" s="6"/>
      <c r="H14" s="6"/>
      <c r="I14" s="6"/>
      <c r="J14" s="7"/>
    </row>
    <row r="15" spans="2:10" x14ac:dyDescent="0.2">
      <c r="B15" s="11" t="s">
        <v>0</v>
      </c>
      <c r="C15" s="12"/>
      <c r="D15" s="12"/>
      <c r="E15" s="12"/>
      <c r="F15" s="12"/>
      <c r="G15" s="12"/>
      <c r="H15" s="12"/>
      <c r="I15" s="12"/>
      <c r="J15" s="13"/>
    </row>
    <row r="16" spans="2:10" x14ac:dyDescent="0.2">
      <c r="B16" s="11"/>
      <c r="C16" s="12"/>
      <c r="D16" s="12"/>
      <c r="E16" s="12"/>
      <c r="F16" s="12"/>
      <c r="G16" s="12"/>
      <c r="H16" s="12"/>
      <c r="I16" s="12"/>
      <c r="J16" s="13"/>
    </row>
    <row r="17" spans="2:10" x14ac:dyDescent="0.2">
      <c r="B17" s="11"/>
      <c r="C17" s="12"/>
      <c r="D17" s="12"/>
      <c r="E17" s="12"/>
      <c r="F17" s="12"/>
      <c r="G17" s="12"/>
      <c r="H17" s="12"/>
      <c r="I17" s="12"/>
      <c r="J17" s="13"/>
    </row>
    <row r="18" spans="2:10" x14ac:dyDescent="0.2">
      <c r="B18" s="11"/>
      <c r="C18" s="12"/>
      <c r="D18" s="12"/>
      <c r="E18" s="12"/>
      <c r="F18" s="12"/>
      <c r="G18" s="12"/>
      <c r="H18" s="12"/>
      <c r="I18" s="12"/>
      <c r="J18" s="13"/>
    </row>
    <row r="19" spans="2:10" x14ac:dyDescent="0.2">
      <c r="B19" s="11"/>
      <c r="C19" s="12"/>
      <c r="D19" s="12"/>
      <c r="E19" s="12"/>
      <c r="F19" s="12"/>
      <c r="G19" s="12"/>
      <c r="H19" s="12"/>
      <c r="I19" s="12"/>
      <c r="J19" s="13"/>
    </row>
    <row r="20" spans="2:10" x14ac:dyDescent="0.2">
      <c r="B20" s="11"/>
      <c r="C20" s="12"/>
      <c r="D20" s="12"/>
      <c r="E20" s="12"/>
      <c r="F20" s="12"/>
      <c r="G20" s="12"/>
      <c r="H20" s="12"/>
      <c r="I20" s="12"/>
      <c r="J20" s="13"/>
    </row>
    <row r="21" spans="2:10" x14ac:dyDescent="0.2">
      <c r="B21" s="11"/>
      <c r="C21" s="12"/>
      <c r="D21" s="12"/>
      <c r="E21" s="12"/>
      <c r="F21" s="12"/>
      <c r="G21" s="12"/>
      <c r="H21" s="12"/>
      <c r="I21" s="12"/>
      <c r="J21" s="13"/>
    </row>
    <row r="22" spans="2:10" ht="40.5" customHeight="1" x14ac:dyDescent="0.2">
      <c r="B22" s="11"/>
      <c r="C22" s="12"/>
      <c r="D22" s="12"/>
      <c r="E22" s="12"/>
      <c r="F22" s="12"/>
      <c r="G22" s="12"/>
      <c r="H22" s="12"/>
      <c r="I22" s="12"/>
      <c r="J22" s="13"/>
    </row>
    <row r="23" spans="2:10" ht="42" customHeight="1" x14ac:dyDescent="0.2">
      <c r="B23" s="11"/>
      <c r="C23" s="12"/>
      <c r="D23" s="12"/>
      <c r="E23" s="12"/>
      <c r="F23" s="12"/>
      <c r="G23" s="12"/>
      <c r="H23" s="12"/>
      <c r="I23" s="12"/>
      <c r="J23" s="13"/>
    </row>
    <row r="24" spans="2:10" ht="7.5" customHeight="1" x14ac:dyDescent="0.2">
      <c r="B24" s="11" t="s">
        <v>1</v>
      </c>
      <c r="C24" s="12"/>
      <c r="D24" s="12"/>
      <c r="E24" s="12"/>
      <c r="F24" s="12"/>
      <c r="G24" s="12"/>
      <c r="H24" s="12"/>
      <c r="I24" s="12"/>
      <c r="J24" s="13"/>
    </row>
    <row r="25" spans="2:10" ht="6" customHeight="1" x14ac:dyDescent="0.2">
      <c r="B25" s="11"/>
      <c r="C25" s="12"/>
      <c r="D25" s="12"/>
      <c r="E25" s="12"/>
      <c r="F25" s="12"/>
      <c r="G25" s="12"/>
      <c r="H25" s="12"/>
      <c r="I25" s="12"/>
      <c r="J25" s="13"/>
    </row>
    <row r="26" spans="2:10" x14ac:dyDescent="0.2">
      <c r="B26" s="11"/>
      <c r="C26" s="12"/>
      <c r="D26" s="12"/>
      <c r="E26" s="12"/>
      <c r="F26" s="12"/>
      <c r="G26" s="12"/>
      <c r="H26" s="12"/>
      <c r="I26" s="12"/>
      <c r="J26" s="13"/>
    </row>
    <row r="27" spans="2:10" ht="3.75" customHeight="1" x14ac:dyDescent="0.2">
      <c r="B27" s="11"/>
      <c r="C27" s="12"/>
      <c r="D27" s="12"/>
      <c r="E27" s="12"/>
      <c r="F27" s="12"/>
      <c r="G27" s="12"/>
      <c r="H27" s="12"/>
      <c r="I27" s="12"/>
      <c r="J27" s="13"/>
    </row>
    <row r="28" spans="2:10" x14ac:dyDescent="0.2">
      <c r="B28" s="11"/>
      <c r="C28" s="12"/>
      <c r="D28" s="12"/>
      <c r="E28" s="12"/>
      <c r="F28" s="12"/>
      <c r="G28" s="12"/>
      <c r="H28" s="12"/>
      <c r="I28" s="12"/>
      <c r="J28" s="13"/>
    </row>
    <row r="29" spans="2:10" x14ac:dyDescent="0.2">
      <c r="B29" s="11"/>
      <c r="C29" s="12"/>
      <c r="D29" s="12"/>
      <c r="E29" s="12"/>
      <c r="F29" s="12"/>
      <c r="G29" s="12"/>
      <c r="H29" s="12"/>
      <c r="I29" s="12"/>
      <c r="J29" s="13"/>
    </row>
    <row r="30" spans="2:10" x14ac:dyDescent="0.2">
      <c r="B30" s="11"/>
      <c r="C30" s="12"/>
      <c r="D30" s="12"/>
      <c r="E30" s="12"/>
      <c r="F30" s="12"/>
      <c r="G30" s="12"/>
      <c r="H30" s="12"/>
      <c r="I30" s="12"/>
      <c r="J30" s="13"/>
    </row>
    <row r="31" spans="2:10" x14ac:dyDescent="0.2">
      <c r="B31" s="11"/>
      <c r="C31" s="12"/>
      <c r="D31" s="12"/>
      <c r="E31" s="12"/>
      <c r="F31" s="12"/>
      <c r="G31" s="12"/>
      <c r="H31" s="12"/>
      <c r="I31" s="12"/>
      <c r="J31" s="13"/>
    </row>
    <row r="32" spans="2:10" x14ac:dyDescent="0.2">
      <c r="B32" s="11"/>
      <c r="C32" s="12"/>
      <c r="D32" s="12"/>
      <c r="E32" s="12"/>
      <c r="F32" s="12"/>
      <c r="G32" s="12"/>
      <c r="H32" s="12"/>
      <c r="I32" s="12"/>
      <c r="J32" s="13"/>
    </row>
    <row r="33" spans="2:10" x14ac:dyDescent="0.2">
      <c r="B33" s="5"/>
      <c r="C33" s="6"/>
      <c r="D33" s="6"/>
      <c r="E33" s="6"/>
      <c r="F33" s="6"/>
      <c r="G33" s="6"/>
      <c r="H33" s="6"/>
      <c r="I33" s="6"/>
      <c r="J33" s="7"/>
    </row>
    <row r="34" spans="2:10" x14ac:dyDescent="0.2">
      <c r="B34" s="5"/>
      <c r="C34" s="6"/>
      <c r="D34" s="6"/>
      <c r="E34" s="6"/>
      <c r="F34" s="6"/>
      <c r="G34" s="6"/>
      <c r="H34" s="6"/>
      <c r="I34" s="6"/>
      <c r="J34" s="7"/>
    </row>
    <row r="35" spans="2:10" x14ac:dyDescent="0.2">
      <c r="B35" s="5"/>
      <c r="C35" s="6"/>
      <c r="D35" s="6"/>
      <c r="E35" s="6"/>
      <c r="F35" s="6"/>
      <c r="G35" s="6"/>
      <c r="H35" s="6"/>
      <c r="I35" s="6"/>
      <c r="J35" s="7"/>
    </row>
    <row r="36" spans="2:10" x14ac:dyDescent="0.2">
      <c r="B36" s="5"/>
      <c r="C36" s="6"/>
      <c r="D36" s="6"/>
      <c r="E36" s="6"/>
      <c r="F36" s="6"/>
      <c r="G36" s="6"/>
      <c r="H36" s="6"/>
      <c r="I36" s="6"/>
      <c r="J36" s="7"/>
    </row>
    <row r="37" spans="2:10" x14ac:dyDescent="0.2">
      <c r="B37" s="5"/>
      <c r="C37" s="6"/>
      <c r="D37" s="6"/>
      <c r="E37" s="6"/>
      <c r="F37" s="6"/>
      <c r="G37" s="6"/>
      <c r="H37" s="6"/>
      <c r="I37" s="6"/>
      <c r="J37" s="7"/>
    </row>
    <row r="38" spans="2:10" x14ac:dyDescent="0.2">
      <c r="B38" s="5"/>
      <c r="C38" s="6"/>
      <c r="D38" s="6"/>
      <c r="E38" s="6"/>
      <c r="F38" s="6"/>
      <c r="G38" s="6"/>
      <c r="H38" s="6"/>
      <c r="I38" s="6"/>
      <c r="J38" s="7"/>
    </row>
    <row r="39" spans="2:10" x14ac:dyDescent="0.2">
      <c r="B39" s="5"/>
      <c r="C39" s="6"/>
      <c r="D39" s="6"/>
      <c r="E39" s="6"/>
      <c r="F39" s="6"/>
      <c r="G39" s="6"/>
      <c r="H39" s="6"/>
      <c r="I39" s="6"/>
      <c r="J39" s="7"/>
    </row>
    <row r="40" spans="2:10" x14ac:dyDescent="0.2">
      <c r="B40" s="5"/>
      <c r="C40" s="6"/>
      <c r="D40" s="6"/>
      <c r="E40" s="6"/>
      <c r="F40" s="6"/>
      <c r="G40" s="6"/>
      <c r="H40" s="6"/>
      <c r="I40" s="6"/>
      <c r="J40" s="7"/>
    </row>
    <row r="41" spans="2:10" x14ac:dyDescent="0.2">
      <c r="B41" s="5"/>
      <c r="C41" s="6"/>
      <c r="D41" s="6"/>
      <c r="E41" s="6"/>
      <c r="F41" s="6"/>
      <c r="G41" s="6"/>
      <c r="H41" s="6"/>
      <c r="I41" s="6"/>
      <c r="J41" s="7"/>
    </row>
    <row r="42" spans="2:10" x14ac:dyDescent="0.2">
      <c r="B42" s="5"/>
      <c r="C42" s="6"/>
      <c r="D42" s="6"/>
      <c r="E42" s="6"/>
      <c r="F42" s="6"/>
      <c r="G42" s="6"/>
      <c r="H42" s="6"/>
      <c r="I42" s="6"/>
      <c r="J42" s="7"/>
    </row>
    <row r="43" spans="2:10" x14ac:dyDescent="0.2">
      <c r="B43" s="5"/>
      <c r="C43" s="6"/>
      <c r="D43" s="6"/>
      <c r="E43" s="6"/>
      <c r="F43" s="6"/>
      <c r="G43" s="6"/>
      <c r="H43" s="6"/>
      <c r="I43" s="6"/>
      <c r="J43" s="7"/>
    </row>
    <row r="44" spans="2:10" x14ac:dyDescent="0.2">
      <c r="B44" s="5"/>
      <c r="C44" s="6"/>
      <c r="D44" s="6"/>
      <c r="E44" s="6"/>
      <c r="F44" s="6"/>
      <c r="G44" s="6"/>
      <c r="H44" s="6"/>
      <c r="I44" s="6"/>
      <c r="J44" s="7"/>
    </row>
    <row r="45" spans="2:10" x14ac:dyDescent="0.2">
      <c r="B45" s="5"/>
      <c r="C45" s="6"/>
      <c r="D45" s="6"/>
      <c r="E45" s="6"/>
      <c r="F45" s="6"/>
      <c r="G45" s="6"/>
      <c r="H45" s="6"/>
      <c r="I45" s="6"/>
      <c r="J45" s="7"/>
    </row>
    <row r="46" spans="2:10" x14ac:dyDescent="0.2">
      <c r="B46" s="5"/>
      <c r="C46" s="6"/>
      <c r="D46" s="6"/>
      <c r="E46" s="6"/>
      <c r="F46" s="6"/>
      <c r="G46" s="6"/>
      <c r="H46" s="6"/>
      <c r="I46" s="6"/>
      <c r="J46" s="7"/>
    </row>
    <row r="47" spans="2:10" x14ac:dyDescent="0.2">
      <c r="B47" s="5"/>
      <c r="C47" s="6"/>
      <c r="D47" s="6"/>
      <c r="E47" s="6"/>
      <c r="F47" s="6"/>
      <c r="G47" s="6"/>
      <c r="H47" s="6"/>
      <c r="I47" s="6"/>
      <c r="J47" s="7"/>
    </row>
    <row r="48" spans="2:10" x14ac:dyDescent="0.2">
      <c r="B48" s="5"/>
      <c r="C48" s="6"/>
      <c r="D48" s="6"/>
      <c r="E48" s="6"/>
      <c r="F48" s="6"/>
      <c r="G48" s="6"/>
      <c r="H48" s="6"/>
      <c r="I48" s="6"/>
      <c r="J48" s="7"/>
    </row>
    <row r="49" spans="2:10" x14ac:dyDescent="0.2">
      <c r="B49" s="5"/>
      <c r="C49" s="6"/>
      <c r="D49" s="6"/>
      <c r="E49" s="6"/>
      <c r="F49" s="6"/>
      <c r="G49" s="6"/>
      <c r="H49" s="6"/>
      <c r="I49" s="6"/>
      <c r="J49" s="7"/>
    </row>
    <row r="50" spans="2:10" x14ac:dyDescent="0.2">
      <c r="B50" s="5"/>
      <c r="C50" s="6"/>
      <c r="D50" s="6"/>
      <c r="E50" s="6"/>
      <c r="F50" s="6"/>
      <c r="G50" s="6"/>
      <c r="H50" s="6"/>
      <c r="I50" s="6"/>
      <c r="J50" s="7"/>
    </row>
    <row r="51" spans="2:10" x14ac:dyDescent="0.2">
      <c r="B51" s="5"/>
      <c r="C51" s="6"/>
      <c r="D51" s="6"/>
      <c r="E51" s="6"/>
      <c r="F51" s="6"/>
      <c r="G51" s="6"/>
      <c r="H51" s="6"/>
      <c r="I51" s="6"/>
      <c r="J51" s="7"/>
    </row>
    <row r="52" spans="2:10" x14ac:dyDescent="0.2">
      <c r="B52" s="5"/>
      <c r="C52" s="6"/>
      <c r="D52" s="6"/>
      <c r="E52" s="6"/>
      <c r="F52" s="6"/>
      <c r="G52" s="6"/>
      <c r="H52" s="6"/>
      <c r="I52" s="6"/>
      <c r="J52" s="7"/>
    </row>
    <row r="53" spans="2:10" x14ac:dyDescent="0.2">
      <c r="B53" s="5"/>
      <c r="C53" s="6"/>
      <c r="D53" s="6"/>
      <c r="E53" s="6"/>
      <c r="F53" s="6"/>
      <c r="G53" s="6"/>
      <c r="H53" s="6"/>
      <c r="I53" s="6"/>
      <c r="J53" s="7"/>
    </row>
    <row r="54" spans="2:10" x14ac:dyDescent="0.2">
      <c r="B54" s="5"/>
      <c r="C54" s="6"/>
      <c r="D54" s="6"/>
      <c r="E54" s="6"/>
      <c r="F54" s="6"/>
      <c r="G54" s="6"/>
      <c r="H54" s="6"/>
      <c r="I54" s="6"/>
      <c r="J54" s="7"/>
    </row>
    <row r="55" spans="2:10" x14ac:dyDescent="0.2">
      <c r="B55" s="8"/>
      <c r="C55" s="9"/>
      <c r="D55" s="9"/>
      <c r="E55" s="9"/>
      <c r="F55" s="9"/>
      <c r="G55" s="9"/>
      <c r="H55" s="9"/>
      <c r="I55" s="9"/>
      <c r="J55" s="10"/>
    </row>
  </sheetData>
  <mergeCells count="2">
    <mergeCell ref="B15:J23"/>
    <mergeCell ref="B24:J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9"/>
  <sheetViews>
    <sheetView showGridLines="0" topLeftCell="A16" zoomScaleNormal="100" workbookViewId="0">
      <selection activeCell="N22" sqref="N22"/>
    </sheetView>
  </sheetViews>
  <sheetFormatPr defaultRowHeight="12.75" x14ac:dyDescent="0.2"/>
  <cols>
    <col min="1" max="1" width="38.42578125" style="14" customWidth="1"/>
    <col min="2" max="3" width="6.42578125" style="14" customWidth="1"/>
    <col min="4" max="5" width="6.85546875" style="14" customWidth="1"/>
    <col min="6" max="11" width="6.42578125" style="14" customWidth="1"/>
    <col min="12" max="12" width="23.42578125" style="16" customWidth="1"/>
    <col min="13" max="14" width="9.140625" style="16"/>
    <col min="15" max="15" width="33.42578125" style="16" customWidth="1"/>
    <col min="16" max="16" width="15.5703125" style="16" customWidth="1"/>
    <col min="17" max="17" width="53.7109375" style="16" customWidth="1"/>
    <col min="18" max="18" width="21.42578125" style="16" customWidth="1"/>
    <col min="19" max="19" width="6.140625" style="16" customWidth="1"/>
    <col min="20" max="20" width="19" style="16" customWidth="1"/>
    <col min="21" max="21" width="22.140625" style="16" customWidth="1"/>
    <col min="22" max="22" width="19.5703125" style="16" customWidth="1"/>
    <col min="23" max="23" width="15.140625" style="16" customWidth="1"/>
    <col min="24" max="24" width="23.85546875" style="16" customWidth="1"/>
    <col min="25" max="25" width="17.5703125" style="16" customWidth="1"/>
    <col min="26" max="26" width="24.5703125" style="16" customWidth="1"/>
    <col min="27" max="27" width="24.42578125" style="16" customWidth="1"/>
    <col min="28" max="28" width="29.5703125" style="16" customWidth="1"/>
    <col min="29" max="29" width="14.140625" style="16" customWidth="1"/>
    <col min="30" max="30" width="9.140625" style="16"/>
    <col min="31" max="31" width="13.85546875" style="16" customWidth="1"/>
    <col min="32" max="35" width="9.140625" style="16"/>
    <col min="36" max="36" width="28.85546875" style="16" customWidth="1"/>
    <col min="37" max="46" width="9.140625" style="16"/>
    <col min="47" max="47" width="11.140625" style="16" customWidth="1"/>
    <col min="48" max="16384" width="9.140625" style="16"/>
  </cols>
  <sheetData>
    <row r="1" spans="1:13" x14ac:dyDescent="0.2">
      <c r="K1" s="15" t="s">
        <v>2</v>
      </c>
    </row>
    <row r="2" spans="1:13" ht="46.5" customHeight="1" x14ac:dyDescent="0.2">
      <c r="A2" s="17" t="s">
        <v>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3" ht="16.5" customHeight="1" x14ac:dyDescent="0.2">
      <c r="A3" s="18" t="s">
        <v>4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3" ht="14.2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20" t="s">
        <v>5</v>
      </c>
      <c r="K4" s="20"/>
      <c r="L4" s="21"/>
      <c r="M4" s="21"/>
    </row>
    <row r="5" spans="1:13" x14ac:dyDescent="0.2">
      <c r="A5" s="22"/>
      <c r="B5" s="23" t="s">
        <v>6</v>
      </c>
      <c r="C5" s="23"/>
      <c r="D5" s="24" t="s">
        <v>7</v>
      </c>
      <c r="E5" s="24"/>
      <c r="F5" s="24"/>
      <c r="G5" s="24"/>
      <c r="H5" s="24"/>
      <c r="I5" s="24"/>
      <c r="J5" s="24"/>
      <c r="K5" s="25"/>
    </row>
    <row r="6" spans="1:13" x14ac:dyDescent="0.2">
      <c r="A6" s="22"/>
      <c r="B6" s="23"/>
      <c r="C6" s="23"/>
      <c r="D6" s="24" t="s">
        <v>8</v>
      </c>
      <c r="E6" s="24"/>
      <c r="F6" s="24"/>
      <c r="G6" s="24"/>
      <c r="H6" s="24"/>
      <c r="I6" s="24"/>
      <c r="J6" s="23" t="s">
        <v>9</v>
      </c>
      <c r="K6" s="26"/>
    </row>
    <row r="7" spans="1:13" ht="24" customHeight="1" x14ac:dyDescent="0.2">
      <c r="A7" s="22"/>
      <c r="B7" s="23"/>
      <c r="C7" s="23"/>
      <c r="D7" s="23" t="s">
        <v>10</v>
      </c>
      <c r="E7" s="23"/>
      <c r="F7" s="23" t="s">
        <v>11</v>
      </c>
      <c r="G7" s="23"/>
      <c r="H7" s="23" t="s">
        <v>12</v>
      </c>
      <c r="I7" s="23"/>
      <c r="J7" s="23"/>
      <c r="K7" s="26"/>
    </row>
    <row r="8" spans="1:13" ht="17.25" customHeight="1" x14ac:dyDescent="0.2">
      <c r="A8" s="22"/>
      <c r="B8" s="27">
        <v>2016</v>
      </c>
      <c r="C8" s="27">
        <v>2017</v>
      </c>
      <c r="D8" s="27">
        <v>2016</v>
      </c>
      <c r="E8" s="27">
        <v>2017</v>
      </c>
      <c r="F8" s="27">
        <v>2016</v>
      </c>
      <c r="G8" s="27">
        <v>2017</v>
      </c>
      <c r="H8" s="27">
        <v>2016</v>
      </c>
      <c r="I8" s="27">
        <v>2017</v>
      </c>
      <c r="J8" s="27">
        <v>2016</v>
      </c>
      <c r="K8" s="28">
        <v>2017</v>
      </c>
      <c r="L8" s="29"/>
    </row>
    <row r="9" spans="1:13" ht="10.5" customHeight="1" x14ac:dyDescent="0.2">
      <c r="A9" s="30"/>
      <c r="B9" s="31"/>
      <c r="C9" s="30"/>
      <c r="D9" s="30"/>
      <c r="E9" s="30"/>
      <c r="F9" s="30"/>
      <c r="G9" s="30"/>
      <c r="H9" s="30"/>
      <c r="I9" s="30"/>
      <c r="J9" s="30"/>
      <c r="K9" s="30"/>
    </row>
    <row r="10" spans="1:13" x14ac:dyDescent="0.2">
      <c r="A10" s="32" t="s">
        <v>13</v>
      </c>
      <c r="B10" s="31">
        <v>100</v>
      </c>
      <c r="C10" s="31">
        <v>100</v>
      </c>
      <c r="D10" s="31">
        <v>100</v>
      </c>
      <c r="E10" s="31">
        <v>99.999999999999986</v>
      </c>
      <c r="F10" s="31">
        <v>100</v>
      </c>
      <c r="G10" s="31">
        <v>100</v>
      </c>
      <c r="H10" s="31">
        <v>100</v>
      </c>
      <c r="I10" s="31">
        <v>100</v>
      </c>
      <c r="J10" s="31">
        <v>100</v>
      </c>
      <c r="K10" s="31">
        <v>100</v>
      </c>
    </row>
    <row r="11" spans="1:13" ht="51" x14ac:dyDescent="0.2">
      <c r="A11" s="33" t="s">
        <v>14</v>
      </c>
      <c r="B11" s="34"/>
      <c r="C11" s="35"/>
      <c r="D11" s="35"/>
      <c r="E11" s="35"/>
      <c r="F11" s="35"/>
      <c r="G11" s="35"/>
      <c r="H11" s="35"/>
      <c r="I11" s="35"/>
      <c r="J11" s="35"/>
      <c r="K11" s="36"/>
    </row>
    <row r="12" spans="1:13" x14ac:dyDescent="0.2">
      <c r="A12" s="37" t="s">
        <v>15</v>
      </c>
      <c r="B12" s="38">
        <v>4.3</v>
      </c>
      <c r="C12" s="38">
        <v>4.2</v>
      </c>
      <c r="D12" s="38">
        <v>4.3000000000000007</v>
      </c>
      <c r="E12" s="38">
        <v>4.2</v>
      </c>
      <c r="F12" s="38">
        <v>4.5999999999999996</v>
      </c>
      <c r="G12" s="38">
        <v>4.5999999999999996</v>
      </c>
      <c r="H12" s="38">
        <v>4.4000000000000004</v>
      </c>
      <c r="I12" s="38">
        <v>4.3</v>
      </c>
      <c r="J12" s="38">
        <v>4.3</v>
      </c>
      <c r="K12" s="38">
        <v>4.2</v>
      </c>
    </row>
    <row r="13" spans="1:13" x14ac:dyDescent="0.2">
      <c r="A13" s="37" t="s">
        <v>16</v>
      </c>
      <c r="B13" s="38">
        <v>6</v>
      </c>
      <c r="C13" s="38">
        <v>5.7</v>
      </c>
      <c r="D13" s="38">
        <v>5.9</v>
      </c>
      <c r="E13" s="38">
        <v>5.7</v>
      </c>
      <c r="F13" s="38">
        <v>6.2</v>
      </c>
      <c r="G13" s="38">
        <v>5.8</v>
      </c>
      <c r="H13" s="38">
        <v>5.9</v>
      </c>
      <c r="I13" s="38">
        <v>5.7</v>
      </c>
      <c r="J13" s="38">
        <v>6.2</v>
      </c>
      <c r="K13" s="38">
        <v>5.8</v>
      </c>
    </row>
    <row r="14" spans="1:13" x14ac:dyDescent="0.2">
      <c r="A14" s="37" t="s">
        <v>17</v>
      </c>
      <c r="B14" s="38">
        <v>6.8</v>
      </c>
      <c r="C14" s="38">
        <v>6.6</v>
      </c>
      <c r="D14" s="38">
        <v>6.6</v>
      </c>
      <c r="E14" s="38">
        <v>6.6</v>
      </c>
      <c r="F14" s="38">
        <v>7.2</v>
      </c>
      <c r="G14" s="38">
        <v>6.8</v>
      </c>
      <c r="H14" s="38">
        <v>6.8</v>
      </c>
      <c r="I14" s="38">
        <v>6.6</v>
      </c>
      <c r="J14" s="38">
        <v>7.1</v>
      </c>
      <c r="K14" s="38">
        <v>6.9</v>
      </c>
    </row>
    <row r="15" spans="1:13" x14ac:dyDescent="0.2">
      <c r="A15" s="37" t="s">
        <v>18</v>
      </c>
      <c r="B15" s="38">
        <v>7.6</v>
      </c>
      <c r="C15" s="38">
        <v>7.4</v>
      </c>
      <c r="D15" s="38">
        <v>7.7</v>
      </c>
      <c r="E15" s="38">
        <v>7.4</v>
      </c>
      <c r="F15" s="38">
        <v>7.6000000000000005</v>
      </c>
      <c r="G15" s="38">
        <v>7.1</v>
      </c>
      <c r="H15" s="38">
        <v>7.6</v>
      </c>
      <c r="I15" s="38">
        <v>7.3999999999999995</v>
      </c>
      <c r="J15" s="38">
        <v>7.9</v>
      </c>
      <c r="K15" s="38">
        <v>7.6</v>
      </c>
    </row>
    <row r="16" spans="1:13" x14ac:dyDescent="0.2">
      <c r="A16" s="39" t="s">
        <v>19</v>
      </c>
      <c r="B16" s="40">
        <v>8.4</v>
      </c>
      <c r="C16" s="40">
        <v>8.3000000000000007</v>
      </c>
      <c r="D16" s="40">
        <v>8.3000000000000007</v>
      </c>
      <c r="E16" s="40">
        <v>8.4</v>
      </c>
      <c r="F16" s="40">
        <v>8.5</v>
      </c>
      <c r="G16" s="40">
        <v>8.1</v>
      </c>
      <c r="H16" s="40">
        <v>8.4</v>
      </c>
      <c r="I16" s="40">
        <v>8.3000000000000007</v>
      </c>
      <c r="J16" s="40">
        <v>8.6</v>
      </c>
      <c r="K16" s="40">
        <v>8.8000000000000007</v>
      </c>
    </row>
    <row r="17" spans="1:11" x14ac:dyDescent="0.2">
      <c r="A17" s="37" t="s">
        <v>20</v>
      </c>
      <c r="B17" s="38">
        <v>9.4</v>
      </c>
      <c r="C17" s="38">
        <v>9.3000000000000007</v>
      </c>
      <c r="D17" s="38">
        <v>9.1999999999999993</v>
      </c>
      <c r="E17" s="38">
        <v>9.3000000000000007</v>
      </c>
      <c r="F17" s="38">
        <v>9.6999999999999993</v>
      </c>
      <c r="G17" s="38">
        <v>9.1999999999999993</v>
      </c>
      <c r="H17" s="38">
        <v>9.3000000000000007</v>
      </c>
      <c r="I17" s="38">
        <v>9.1999999999999993</v>
      </c>
      <c r="J17" s="38">
        <v>9.5</v>
      </c>
      <c r="K17" s="38">
        <v>9.3000000000000007</v>
      </c>
    </row>
    <row r="18" spans="1:11" x14ac:dyDescent="0.2">
      <c r="A18" s="37" t="s">
        <v>21</v>
      </c>
      <c r="B18" s="38">
        <v>10.4</v>
      </c>
      <c r="C18" s="38">
        <v>10.5</v>
      </c>
      <c r="D18" s="38">
        <v>10.3</v>
      </c>
      <c r="E18" s="38">
        <v>10.4</v>
      </c>
      <c r="F18" s="38">
        <v>10.4</v>
      </c>
      <c r="G18" s="38">
        <v>10.199999999999999</v>
      </c>
      <c r="H18" s="38">
        <v>10.4</v>
      </c>
      <c r="I18" s="38">
        <v>10.4</v>
      </c>
      <c r="J18" s="38">
        <v>10.4</v>
      </c>
      <c r="K18" s="38">
        <v>10.7</v>
      </c>
    </row>
    <row r="19" spans="1:11" x14ac:dyDescent="0.2">
      <c r="A19" s="37" t="s">
        <v>22</v>
      </c>
      <c r="B19" s="38">
        <v>11.9</v>
      </c>
      <c r="C19" s="38">
        <v>12</v>
      </c>
      <c r="D19" s="38">
        <v>11.8</v>
      </c>
      <c r="E19" s="38">
        <v>11.9</v>
      </c>
      <c r="F19" s="38">
        <v>11.9</v>
      </c>
      <c r="G19" s="38">
        <v>11.8</v>
      </c>
      <c r="H19" s="38">
        <v>11.8</v>
      </c>
      <c r="I19" s="38">
        <v>11.9</v>
      </c>
      <c r="J19" s="38">
        <v>12</v>
      </c>
      <c r="K19" s="38">
        <v>12</v>
      </c>
    </row>
    <row r="20" spans="1:11" x14ac:dyDescent="0.2">
      <c r="A20" s="37" t="s">
        <v>23</v>
      </c>
      <c r="B20" s="38">
        <v>14</v>
      </c>
      <c r="C20" s="38">
        <v>14.1</v>
      </c>
      <c r="D20" s="38">
        <v>13.799999999999999</v>
      </c>
      <c r="E20" s="38">
        <v>13.799999999999999</v>
      </c>
      <c r="F20" s="38">
        <v>13.7</v>
      </c>
      <c r="G20" s="38">
        <v>14.3</v>
      </c>
      <c r="H20" s="38">
        <v>13.8</v>
      </c>
      <c r="I20" s="38">
        <v>13.9</v>
      </c>
      <c r="J20" s="38">
        <v>14.2</v>
      </c>
      <c r="K20" s="38">
        <v>14.5</v>
      </c>
    </row>
    <row r="21" spans="1:11" ht="15" customHeight="1" x14ac:dyDescent="0.2">
      <c r="A21" s="41" t="s">
        <v>24</v>
      </c>
      <c r="B21" s="42">
        <v>21.2</v>
      </c>
      <c r="C21" s="42">
        <v>21.9</v>
      </c>
      <c r="D21" s="42">
        <v>22.1</v>
      </c>
      <c r="E21" s="42">
        <v>22.3</v>
      </c>
      <c r="F21" s="42">
        <v>20.2</v>
      </c>
      <c r="G21" s="42">
        <v>22.1</v>
      </c>
      <c r="H21" s="42">
        <v>21.6</v>
      </c>
      <c r="I21" s="42">
        <v>22.3</v>
      </c>
      <c r="J21" s="42">
        <v>19.8</v>
      </c>
      <c r="K21" s="42">
        <v>20.2</v>
      </c>
    </row>
    <row r="22" spans="1:11" ht="20.25" customHeight="1" x14ac:dyDescent="0.2">
      <c r="A22" s="43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</row>
    <row r="23" spans="1:11" x14ac:dyDescent="0.2">
      <c r="A23" s="43" t="s">
        <v>26</v>
      </c>
      <c r="B23" s="45">
        <v>0.24399999999999999</v>
      </c>
      <c r="C23" s="45">
        <v>0.25600000000000001</v>
      </c>
      <c r="D23" s="45">
        <v>0.249</v>
      </c>
      <c r="E23" s="45">
        <v>0.255</v>
      </c>
      <c r="F23" s="45">
        <v>0.22600000000000001</v>
      </c>
      <c r="G23" s="45">
        <v>0.254</v>
      </c>
      <c r="H23" s="45">
        <v>0.246</v>
      </c>
      <c r="I23" s="45">
        <v>0.25800000000000001</v>
      </c>
      <c r="J23" s="45">
        <v>0.22800000000000001</v>
      </c>
      <c r="K23" s="45">
        <v>0.24099999999999999</v>
      </c>
    </row>
    <row r="24" spans="1:11" ht="27" customHeight="1" x14ac:dyDescent="0.2">
      <c r="A24" s="46" t="s">
        <v>27</v>
      </c>
      <c r="B24" s="38">
        <v>2.8</v>
      </c>
      <c r="C24" s="38">
        <v>3</v>
      </c>
      <c r="D24" s="38">
        <v>2.9</v>
      </c>
      <c r="E24" s="38">
        <v>3</v>
      </c>
      <c r="F24" s="38">
        <v>2.7</v>
      </c>
      <c r="G24" s="47">
        <v>3</v>
      </c>
      <c r="H24" s="47">
        <v>2.9</v>
      </c>
      <c r="I24" s="38">
        <v>3</v>
      </c>
      <c r="J24" s="38">
        <v>2.8</v>
      </c>
      <c r="K24" s="38">
        <v>3</v>
      </c>
    </row>
    <row r="25" spans="1:11" ht="41.25" customHeight="1" x14ac:dyDescent="0.2">
      <c r="A25" s="46" t="s">
        <v>28</v>
      </c>
      <c r="B25" s="48">
        <v>4.9000000000000004</v>
      </c>
      <c r="C25" s="48">
        <v>5.2</v>
      </c>
      <c r="D25" s="48">
        <v>5.0999999999999996</v>
      </c>
      <c r="E25" s="48">
        <v>5.3</v>
      </c>
      <c r="F25" s="48">
        <v>4.4000000000000004</v>
      </c>
      <c r="G25" s="48">
        <v>4.9000000000000004</v>
      </c>
      <c r="H25" s="48">
        <v>4.8999999999999995</v>
      </c>
      <c r="I25" s="48">
        <v>5.2</v>
      </c>
      <c r="J25" s="48">
        <v>4.5999999999999996</v>
      </c>
      <c r="K25" s="48">
        <v>4.8</v>
      </c>
    </row>
    <row r="26" spans="1:11" ht="44.25" customHeight="1" x14ac:dyDescent="0.2">
      <c r="A26" s="46" t="s">
        <v>29</v>
      </c>
      <c r="B26" s="48">
        <v>3.4</v>
      </c>
      <c r="C26" s="48">
        <v>3.6</v>
      </c>
      <c r="D26" s="48">
        <v>3.6</v>
      </c>
      <c r="E26" s="48">
        <v>3.6</v>
      </c>
      <c r="F26" s="48">
        <v>3.1</v>
      </c>
      <c r="G26" s="48">
        <v>3.5</v>
      </c>
      <c r="H26" s="48">
        <v>3.5</v>
      </c>
      <c r="I26" s="48">
        <v>3.6</v>
      </c>
      <c r="J26" s="48">
        <v>3.2</v>
      </c>
      <c r="K26" s="48">
        <v>3.5</v>
      </c>
    </row>
    <row r="27" spans="1:11" x14ac:dyDescent="0.2">
      <c r="A27" s="49" t="s">
        <v>30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1" ht="51" x14ac:dyDescent="0.2">
      <c r="A28" s="51" t="s">
        <v>31</v>
      </c>
      <c r="B28" s="16">
        <v>0.99</v>
      </c>
      <c r="C28" s="16">
        <v>0.96</v>
      </c>
      <c r="D28" s="16">
        <v>0.98</v>
      </c>
      <c r="E28" s="16">
        <v>0.98</v>
      </c>
      <c r="F28" s="52">
        <v>1.01</v>
      </c>
      <c r="G28" s="16">
        <v>0.94</v>
      </c>
      <c r="H28" s="16">
        <v>0.99</v>
      </c>
      <c r="I28" s="16">
        <v>0.95</v>
      </c>
      <c r="J28" s="16">
        <v>1.01</v>
      </c>
      <c r="K28" s="16">
        <v>0.93</v>
      </c>
    </row>
    <row r="29" spans="1:11" ht="42" customHeight="1" x14ac:dyDescent="0.2">
      <c r="A29" s="53" t="s">
        <v>32</v>
      </c>
      <c r="B29" s="54">
        <v>24.700000000000003</v>
      </c>
      <c r="C29" s="54">
        <v>23.9</v>
      </c>
      <c r="D29" s="54">
        <v>24.5</v>
      </c>
      <c r="E29" s="54">
        <v>23.9</v>
      </c>
      <c r="F29" s="54">
        <v>25.6</v>
      </c>
      <c r="G29" s="54">
        <v>24.299999999999997</v>
      </c>
      <c r="H29" s="54">
        <v>24.700000000000003</v>
      </c>
      <c r="I29" s="54">
        <v>24</v>
      </c>
      <c r="J29" s="54">
        <v>25.5</v>
      </c>
      <c r="K29" s="54">
        <v>24.5</v>
      </c>
    </row>
    <row r="30" spans="1:1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ht="1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</row>
    <row r="38" spans="1:1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 ht="16.5" customHeight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x14ac:dyDescent="0.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 x14ac:dyDescent="0.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 x14ac:dyDescent="0.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x14ac:dyDescent="0.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 x14ac:dyDescent="0.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 x14ac:dyDescent="0.2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 ht="12.75" customHeight="1" x14ac:dyDescent="0.2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ht="12.75" customHeight="1" x14ac:dyDescent="0.2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x14ac:dyDescent="0.2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 x14ac:dyDescent="0.2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 x14ac:dyDescent="0.2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 x14ac:dyDescent="0.2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x14ac:dyDescent="0.2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 x14ac:dyDescent="0.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 x14ac:dyDescent="0.2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 x14ac:dyDescent="0.2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 x14ac:dyDescent="0.2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 x14ac:dyDescent="0.2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 x14ac:dyDescent="0.2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x14ac:dyDescent="0.2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 x14ac:dyDescent="0.2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 x14ac:dyDescent="0.2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 x14ac:dyDescent="0.2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 x14ac:dyDescent="0.2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 x14ac:dyDescent="0.2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 x14ac:dyDescent="0.2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 x14ac:dyDescent="0.2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 x14ac:dyDescent="0.2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 x14ac:dyDescent="0.2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x14ac:dyDescent="0.2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 x14ac:dyDescent="0.2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 x14ac:dyDescent="0.2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 x14ac:dyDescent="0.2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 x14ac:dyDescent="0.2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 x14ac:dyDescent="0.2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 x14ac:dyDescent="0.2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 x14ac:dyDescent="0.2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 x14ac:dyDescent="0.2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 x14ac:dyDescent="0.2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 x14ac:dyDescent="0.2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 x14ac:dyDescent="0.2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 x14ac:dyDescent="0.2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 x14ac:dyDescent="0.2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 x14ac:dyDescent="0.2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 x14ac:dyDescent="0.2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 x14ac:dyDescent="0.2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 x14ac:dyDescent="0.2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 x14ac:dyDescent="0.2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 x14ac:dyDescent="0.2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 x14ac:dyDescent="0.2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 x14ac:dyDescent="0.2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 x14ac:dyDescent="0.2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 x14ac:dyDescent="0.2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 x14ac:dyDescent="0.2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 x14ac:dyDescent="0.2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 x14ac:dyDescent="0.2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 x14ac:dyDescent="0.2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 x14ac:dyDescent="0.2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 x14ac:dyDescent="0.2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 x14ac:dyDescent="0.2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 x14ac:dyDescent="0.2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 x14ac:dyDescent="0.2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 x14ac:dyDescent="0.2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 x14ac:dyDescent="0.2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x14ac:dyDescent="0.2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 x14ac:dyDescent="0.2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x14ac:dyDescent="0.2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 x14ac:dyDescent="0.2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 x14ac:dyDescent="0.2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 x14ac:dyDescent="0.2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 x14ac:dyDescent="0.2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 x14ac:dyDescent="0.2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 x14ac:dyDescent="0.2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 x14ac:dyDescent="0.2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 x14ac:dyDescent="0.2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 x14ac:dyDescent="0.2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</sheetData>
  <mergeCells count="11">
    <mergeCell ref="H7:I7"/>
    <mergeCell ref="A2:K2"/>
    <mergeCell ref="A3:K3"/>
    <mergeCell ref="J4:K4"/>
    <mergeCell ref="A5:A8"/>
    <mergeCell ref="B5:C7"/>
    <mergeCell ref="D5:K5"/>
    <mergeCell ref="D6:I6"/>
    <mergeCell ref="J6:K7"/>
    <mergeCell ref="D7:E7"/>
    <mergeCell ref="F7:G7"/>
  </mergeCells>
  <pageMargins left="0.98425196850393704" right="0.98425196850393704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0"/>
  <sheetViews>
    <sheetView showGridLines="0" tabSelected="1" topLeftCell="A16" zoomScaleNormal="100" workbookViewId="0">
      <selection activeCell="O15" sqref="O15"/>
    </sheetView>
  </sheetViews>
  <sheetFormatPr defaultRowHeight="12.75" x14ac:dyDescent="0.2"/>
  <cols>
    <col min="1" max="1" width="37.28515625" style="14" customWidth="1"/>
    <col min="2" max="3" width="6.42578125" style="14" customWidth="1"/>
    <col min="4" max="4" width="7" style="14" customWidth="1"/>
    <col min="5" max="5" width="6.85546875" style="14" customWidth="1"/>
    <col min="6" max="11" width="6.42578125" style="14" customWidth="1"/>
    <col min="12" max="12" width="14" style="16" customWidth="1"/>
    <col min="13" max="14" width="9.140625" style="16"/>
    <col min="15" max="15" width="33.42578125" style="16" customWidth="1"/>
    <col min="16" max="16" width="9.140625" style="16"/>
    <col min="17" max="17" width="53.7109375" style="16" customWidth="1"/>
    <col min="18" max="18" width="21.42578125" style="16" customWidth="1"/>
    <col min="19" max="19" width="6.140625" style="16" customWidth="1"/>
    <col min="20" max="20" width="19" style="16" customWidth="1"/>
    <col min="21" max="21" width="22.140625" style="16" customWidth="1"/>
    <col min="22" max="22" width="30.85546875" style="16" customWidth="1"/>
    <col min="23" max="23" width="17.42578125" style="16" customWidth="1"/>
    <col min="24" max="24" width="18.140625" style="16" customWidth="1"/>
    <col min="25" max="25" width="9.140625" style="16"/>
    <col min="26" max="26" width="24.5703125" style="16" customWidth="1"/>
    <col min="27" max="27" width="24.42578125" style="16" customWidth="1"/>
    <col min="28" max="28" width="29.5703125" style="16" customWidth="1"/>
    <col min="29" max="29" width="14.140625" style="16" customWidth="1"/>
    <col min="30" max="30" width="9.140625" style="16"/>
    <col min="31" max="31" width="13.85546875" style="16" customWidth="1"/>
    <col min="32" max="35" width="9.140625" style="16"/>
    <col min="36" max="37" width="28.85546875" style="14" customWidth="1"/>
    <col min="38" max="46" width="9.140625" style="14"/>
    <col min="47" max="47" width="9.28515625" style="14" customWidth="1"/>
    <col min="48" max="49" width="11.140625" style="14" customWidth="1"/>
    <col min="50" max="50" width="11.140625" style="57" customWidth="1"/>
    <col min="51" max="53" width="9.140625" style="14"/>
    <col min="54" max="54" width="9.28515625" style="14" customWidth="1"/>
    <col min="55" max="16384" width="9.140625" style="14"/>
  </cols>
  <sheetData>
    <row r="1" spans="1:66" x14ac:dyDescent="0.2">
      <c r="J1" s="55" t="s">
        <v>33</v>
      </c>
      <c r="K1" s="56"/>
    </row>
    <row r="2" spans="1:66" ht="46.5" customHeight="1" x14ac:dyDescent="0.2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66" s="60" customFormat="1" ht="19.5" customHeight="1" x14ac:dyDescent="0.2">
      <c r="A3" s="18" t="s">
        <v>35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59" t="s">
        <v>36</v>
      </c>
      <c r="BE3" s="59"/>
      <c r="BF3" s="59"/>
      <c r="BG3" s="14"/>
      <c r="BH3" s="14"/>
      <c r="BI3" s="14"/>
      <c r="BJ3" s="14"/>
      <c r="BK3" s="14"/>
      <c r="BL3" s="14"/>
      <c r="BM3" s="14"/>
      <c r="BN3" s="14"/>
    </row>
    <row r="4" spans="1:66" ht="24.7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20" t="s">
        <v>5</v>
      </c>
      <c r="K4" s="20"/>
      <c r="L4" s="21"/>
      <c r="M4" s="21"/>
      <c r="AY4" s="61"/>
      <c r="AZ4" s="61"/>
      <c r="BA4" s="61"/>
      <c r="BB4" s="61"/>
      <c r="BC4" s="61"/>
      <c r="BD4" s="61"/>
      <c r="BE4" s="61"/>
      <c r="BF4" s="61"/>
      <c r="BG4" s="61"/>
      <c r="BH4" s="61"/>
    </row>
    <row r="5" spans="1:66" ht="12.75" customHeight="1" x14ac:dyDescent="0.2">
      <c r="A5" s="62"/>
      <c r="B5" s="23" t="s">
        <v>6</v>
      </c>
      <c r="C5" s="23"/>
      <c r="D5" s="24" t="s">
        <v>7</v>
      </c>
      <c r="E5" s="24"/>
      <c r="F5" s="24"/>
      <c r="G5" s="24"/>
      <c r="H5" s="24"/>
      <c r="I5" s="24"/>
      <c r="J5" s="24"/>
      <c r="K5" s="25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</row>
    <row r="6" spans="1:66" ht="14.25" customHeight="1" x14ac:dyDescent="0.3">
      <c r="A6" s="63"/>
      <c r="B6" s="23"/>
      <c r="C6" s="23"/>
      <c r="D6" s="24" t="s">
        <v>8</v>
      </c>
      <c r="E6" s="24"/>
      <c r="F6" s="24"/>
      <c r="G6" s="24"/>
      <c r="H6" s="24"/>
      <c r="I6" s="24"/>
      <c r="J6" s="23" t="s">
        <v>9</v>
      </c>
      <c r="K6" s="26"/>
      <c r="AX6" s="64" t="s">
        <v>37</v>
      </c>
      <c r="AY6" s="64"/>
      <c r="AZ6" s="64"/>
      <c r="BA6" s="64"/>
      <c r="BB6" s="64"/>
      <c r="BC6" s="64"/>
      <c r="BD6" s="64"/>
      <c r="BE6" s="64"/>
      <c r="BF6" s="64"/>
      <c r="BG6" s="64"/>
    </row>
    <row r="7" spans="1:66" ht="28.5" customHeight="1" x14ac:dyDescent="0.3">
      <c r="A7" s="63"/>
      <c r="B7" s="23"/>
      <c r="C7" s="23"/>
      <c r="D7" s="23" t="s">
        <v>10</v>
      </c>
      <c r="E7" s="23"/>
      <c r="F7" s="23" t="s">
        <v>11</v>
      </c>
      <c r="G7" s="23"/>
      <c r="H7" s="23" t="s">
        <v>12</v>
      </c>
      <c r="I7" s="23"/>
      <c r="J7" s="23"/>
      <c r="K7" s="26"/>
      <c r="AX7" s="64" t="s">
        <v>38</v>
      </c>
      <c r="AY7" s="64"/>
      <c r="AZ7" s="64"/>
      <c r="BA7" s="64"/>
      <c r="BB7" s="64"/>
      <c r="BC7" s="64"/>
      <c r="BD7" s="64"/>
      <c r="BE7" s="64"/>
      <c r="BF7" s="64"/>
      <c r="BG7" s="64"/>
    </row>
    <row r="8" spans="1:66" ht="19.5" customHeight="1" x14ac:dyDescent="0.2">
      <c r="A8" s="65"/>
      <c r="B8" s="27">
        <v>2016</v>
      </c>
      <c r="C8" s="27">
        <v>2017</v>
      </c>
      <c r="D8" s="27">
        <v>2016</v>
      </c>
      <c r="E8" s="27">
        <v>2017</v>
      </c>
      <c r="F8" s="27">
        <v>2016</v>
      </c>
      <c r="G8" s="27">
        <v>2017</v>
      </c>
      <c r="H8" s="27">
        <v>2016</v>
      </c>
      <c r="I8" s="27">
        <v>2017</v>
      </c>
      <c r="J8" s="27">
        <v>2016</v>
      </c>
      <c r="K8" s="28">
        <v>2017</v>
      </c>
      <c r="L8" s="29"/>
    </row>
    <row r="9" spans="1:66" ht="10.5" customHeight="1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66" ht="15.75" customHeight="1" x14ac:dyDescent="0.2">
      <c r="A10" s="32" t="s">
        <v>39</v>
      </c>
      <c r="B10" s="31">
        <v>100</v>
      </c>
      <c r="C10" s="31">
        <v>100</v>
      </c>
      <c r="D10" s="31">
        <v>100</v>
      </c>
      <c r="E10" s="31">
        <v>100</v>
      </c>
      <c r="F10" s="31">
        <v>100</v>
      </c>
      <c r="G10" s="31">
        <v>100</v>
      </c>
      <c r="H10" s="31">
        <v>100</v>
      </c>
      <c r="I10" s="31">
        <v>100</v>
      </c>
      <c r="J10" s="31">
        <v>100</v>
      </c>
      <c r="K10" s="31">
        <v>100</v>
      </c>
      <c r="AJ10" s="66" t="s">
        <v>40</v>
      </c>
      <c r="AK10" s="66"/>
    </row>
    <row r="11" spans="1:66" s="30" customFormat="1" ht="51" x14ac:dyDescent="0.2">
      <c r="A11" s="33" t="s">
        <v>41</v>
      </c>
      <c r="B11" s="35"/>
      <c r="C11" s="35"/>
      <c r="D11" s="35"/>
      <c r="E11" s="35"/>
      <c r="F11" s="35"/>
      <c r="G11" s="35"/>
      <c r="H11" s="35"/>
      <c r="I11" s="35"/>
      <c r="J11" s="35"/>
      <c r="K11" s="3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V11" s="67" t="s">
        <v>42</v>
      </c>
      <c r="AW11" s="67"/>
      <c r="AX11" s="68"/>
      <c r="AY11" s="69" t="s">
        <v>43</v>
      </c>
    </row>
    <row r="12" spans="1:66" x14ac:dyDescent="0.2">
      <c r="A12" s="37" t="s">
        <v>15</v>
      </c>
      <c r="B12" s="38">
        <v>4.8</v>
      </c>
      <c r="C12" s="38">
        <v>4.5999999999999996</v>
      </c>
      <c r="D12" s="38">
        <v>4.7</v>
      </c>
      <c r="E12" s="38">
        <v>4.7</v>
      </c>
      <c r="F12" s="38">
        <v>4.9000000000000004</v>
      </c>
      <c r="G12" s="38">
        <v>4.8</v>
      </c>
      <c r="H12" s="38">
        <v>4.8</v>
      </c>
      <c r="I12" s="38">
        <v>4.7</v>
      </c>
      <c r="J12" s="38">
        <v>4.9000000000000004</v>
      </c>
      <c r="K12" s="38">
        <v>4.5</v>
      </c>
      <c r="AY12" s="69"/>
    </row>
    <row r="13" spans="1:66" x14ac:dyDescent="0.2">
      <c r="A13" s="37" t="s">
        <v>16</v>
      </c>
      <c r="B13" s="38">
        <v>6.3</v>
      </c>
      <c r="C13" s="38">
        <v>5.9</v>
      </c>
      <c r="D13" s="38">
        <v>6.1</v>
      </c>
      <c r="E13" s="38">
        <v>5.9</v>
      </c>
      <c r="F13" s="38">
        <v>6.3</v>
      </c>
      <c r="G13" s="38">
        <v>6</v>
      </c>
      <c r="H13" s="38">
        <v>6.1</v>
      </c>
      <c r="I13" s="38">
        <v>5.9</v>
      </c>
      <c r="J13" s="38">
        <v>6.4</v>
      </c>
      <c r="K13" s="38">
        <v>6</v>
      </c>
      <c r="AJ13" s="70" t="s">
        <v>44</v>
      </c>
      <c r="AK13" s="70"/>
      <c r="AL13" s="71">
        <v>4.5999999999999996</v>
      </c>
      <c r="AM13" s="71">
        <v>5.9</v>
      </c>
      <c r="AN13" s="71">
        <v>6.9</v>
      </c>
      <c r="AO13" s="71">
        <v>7.8</v>
      </c>
      <c r="AP13" s="71">
        <v>8.6</v>
      </c>
      <c r="AQ13" s="71">
        <v>9.5</v>
      </c>
      <c r="AR13" s="71">
        <v>10.5</v>
      </c>
      <c r="AS13" s="71">
        <v>11.9</v>
      </c>
      <c r="AT13" s="71">
        <v>13.7</v>
      </c>
      <c r="AU13" s="71">
        <v>20.6</v>
      </c>
      <c r="AV13" s="72">
        <v>100</v>
      </c>
      <c r="AW13" s="73"/>
      <c r="AX13" s="74"/>
      <c r="AY13" s="69"/>
    </row>
    <row r="14" spans="1:66" x14ac:dyDescent="0.2">
      <c r="A14" s="37" t="s">
        <v>17</v>
      </c>
      <c r="B14" s="38">
        <v>7.1</v>
      </c>
      <c r="C14" s="38">
        <v>6.9</v>
      </c>
      <c r="D14" s="38">
        <v>6.9</v>
      </c>
      <c r="E14" s="38">
        <v>6.8</v>
      </c>
      <c r="F14" s="38">
        <v>7.3</v>
      </c>
      <c r="G14" s="38">
        <v>6.8</v>
      </c>
      <c r="H14" s="38">
        <v>7</v>
      </c>
      <c r="I14" s="38">
        <v>6.8</v>
      </c>
      <c r="J14" s="38">
        <v>7.4</v>
      </c>
      <c r="K14" s="38">
        <v>7.2</v>
      </c>
      <c r="AJ14" s="30"/>
      <c r="AK14" s="30"/>
      <c r="AL14" s="30" t="s">
        <v>45</v>
      </c>
      <c r="AM14" s="30" t="s">
        <v>46</v>
      </c>
      <c r="AN14" s="30" t="s">
        <v>47</v>
      </c>
      <c r="AO14" s="30" t="s">
        <v>48</v>
      </c>
      <c r="AP14" s="30" t="s">
        <v>49</v>
      </c>
      <c r="AQ14" s="30" t="s">
        <v>50</v>
      </c>
      <c r="AR14" s="30" t="s">
        <v>51</v>
      </c>
      <c r="AS14" s="30" t="s">
        <v>52</v>
      </c>
      <c r="AT14" s="30" t="s">
        <v>53</v>
      </c>
      <c r="AU14" s="30" t="s">
        <v>54</v>
      </c>
      <c r="AY14" s="69"/>
    </row>
    <row r="15" spans="1:66" x14ac:dyDescent="0.2">
      <c r="A15" s="37" t="s">
        <v>18</v>
      </c>
      <c r="B15" s="38">
        <v>7.9</v>
      </c>
      <c r="C15" s="38">
        <v>7.8</v>
      </c>
      <c r="D15" s="38">
        <v>7.7</v>
      </c>
      <c r="E15" s="38">
        <v>7.7</v>
      </c>
      <c r="F15" s="38">
        <v>8</v>
      </c>
      <c r="G15" s="38">
        <v>7.7</v>
      </c>
      <c r="H15" s="38">
        <v>7.8</v>
      </c>
      <c r="I15" s="38">
        <v>7.7</v>
      </c>
      <c r="J15" s="38">
        <v>8</v>
      </c>
      <c r="K15" s="38">
        <v>7.9</v>
      </c>
      <c r="AJ15" s="70" t="s">
        <v>55</v>
      </c>
      <c r="AK15" s="14">
        <v>0</v>
      </c>
      <c r="AL15" s="14">
        <v>10</v>
      </c>
      <c r="AM15" s="14">
        <v>20</v>
      </c>
      <c r="AN15" s="14">
        <v>30</v>
      </c>
      <c r="AO15" s="14">
        <v>40</v>
      </c>
      <c r="AP15" s="14">
        <v>50</v>
      </c>
      <c r="AQ15" s="14">
        <v>60</v>
      </c>
      <c r="AR15" s="14">
        <v>70</v>
      </c>
      <c r="AS15" s="14">
        <v>80</v>
      </c>
      <c r="AT15" s="14">
        <v>90</v>
      </c>
      <c r="AU15" s="14">
        <v>100</v>
      </c>
      <c r="AY15" s="69"/>
    </row>
    <row r="16" spans="1:66" x14ac:dyDescent="0.2">
      <c r="A16" s="39" t="s">
        <v>19</v>
      </c>
      <c r="B16" s="40">
        <v>8.6</v>
      </c>
      <c r="C16" s="40">
        <v>8.6</v>
      </c>
      <c r="D16" s="40">
        <v>8.4</v>
      </c>
      <c r="E16" s="40">
        <v>8.5</v>
      </c>
      <c r="F16" s="40">
        <v>9</v>
      </c>
      <c r="G16" s="40">
        <v>8.5</v>
      </c>
      <c r="H16" s="40">
        <v>8.5</v>
      </c>
      <c r="I16" s="40">
        <v>8.5</v>
      </c>
      <c r="J16" s="40">
        <v>8.8000000000000007</v>
      </c>
      <c r="K16" s="40">
        <v>8.8000000000000007</v>
      </c>
      <c r="AJ16" s="70" t="s">
        <v>56</v>
      </c>
      <c r="AK16" s="14">
        <v>0</v>
      </c>
      <c r="AL16" s="73">
        <v>4.5999999999999996</v>
      </c>
      <c r="AM16" s="73">
        <v>10.5</v>
      </c>
      <c r="AN16" s="73">
        <v>17.399999999999999</v>
      </c>
      <c r="AO16" s="73">
        <v>25.2</v>
      </c>
      <c r="AP16" s="73">
        <v>33.799999999999997</v>
      </c>
      <c r="AQ16" s="73">
        <v>43.3</v>
      </c>
      <c r="AR16" s="73">
        <v>53.8</v>
      </c>
      <c r="AS16" s="73">
        <v>65.7</v>
      </c>
      <c r="AT16" s="73">
        <v>79.400000000000006</v>
      </c>
      <c r="AU16" s="73">
        <v>100</v>
      </c>
      <c r="AY16" s="69"/>
    </row>
    <row r="17" spans="1:60" x14ac:dyDescent="0.2">
      <c r="A17" s="37" t="s">
        <v>20</v>
      </c>
      <c r="B17" s="38">
        <v>9.4</v>
      </c>
      <c r="C17" s="38">
        <v>9.5</v>
      </c>
      <c r="D17" s="38">
        <v>9.1999999999999993</v>
      </c>
      <c r="E17" s="38">
        <v>9.4</v>
      </c>
      <c r="F17" s="38">
        <v>9.4</v>
      </c>
      <c r="G17" s="38">
        <v>9.3000000000000007</v>
      </c>
      <c r="H17" s="38">
        <v>9.3000000000000007</v>
      </c>
      <c r="I17" s="38">
        <v>9.4</v>
      </c>
      <c r="J17" s="38">
        <v>9.7000000000000011</v>
      </c>
      <c r="K17" s="38">
        <v>9.8000000000000007</v>
      </c>
      <c r="AJ17" s="70" t="s">
        <v>55</v>
      </c>
      <c r="AK17" s="14">
        <v>0</v>
      </c>
      <c r="AL17" s="14">
        <v>10</v>
      </c>
      <c r="AM17" s="14">
        <v>20</v>
      </c>
      <c r="AN17" s="14">
        <v>30</v>
      </c>
      <c r="AO17" s="14">
        <v>40</v>
      </c>
      <c r="AP17" s="14">
        <v>50</v>
      </c>
      <c r="AQ17" s="14">
        <v>60</v>
      </c>
      <c r="AR17" s="14">
        <v>70</v>
      </c>
      <c r="AS17" s="14">
        <v>80</v>
      </c>
      <c r="AT17" s="14">
        <v>90</v>
      </c>
      <c r="AU17" s="14">
        <v>100</v>
      </c>
      <c r="AY17" s="69"/>
    </row>
    <row r="18" spans="1:60" x14ac:dyDescent="0.2">
      <c r="A18" s="37" t="s">
        <v>21</v>
      </c>
      <c r="B18" s="38">
        <v>10.5</v>
      </c>
      <c r="C18" s="38">
        <v>10.5</v>
      </c>
      <c r="D18" s="38">
        <v>10.4</v>
      </c>
      <c r="E18" s="38">
        <v>10.4</v>
      </c>
      <c r="F18" s="38">
        <v>10.5</v>
      </c>
      <c r="G18" s="38">
        <v>10.4</v>
      </c>
      <c r="H18" s="38">
        <v>10.5</v>
      </c>
      <c r="I18" s="38">
        <v>10.4</v>
      </c>
      <c r="J18" s="38">
        <v>10.7</v>
      </c>
      <c r="K18" s="38">
        <v>10.8</v>
      </c>
      <c r="AY18" s="69"/>
    </row>
    <row r="19" spans="1:60" x14ac:dyDescent="0.2">
      <c r="A19" s="37" t="s">
        <v>22</v>
      </c>
      <c r="B19" s="38">
        <v>11.8</v>
      </c>
      <c r="C19" s="38">
        <v>11.9</v>
      </c>
      <c r="D19" s="38">
        <v>11.6</v>
      </c>
      <c r="E19" s="38">
        <v>11.6</v>
      </c>
      <c r="F19" s="38">
        <v>12</v>
      </c>
      <c r="G19" s="38">
        <v>12</v>
      </c>
      <c r="H19" s="38">
        <v>11.7</v>
      </c>
      <c r="I19" s="38">
        <v>11.8</v>
      </c>
      <c r="J19" s="38">
        <v>11.9</v>
      </c>
      <c r="K19" s="38">
        <v>12</v>
      </c>
      <c r="AU19" s="73"/>
      <c r="AY19" s="69"/>
    </row>
    <row r="20" spans="1:60" x14ac:dyDescent="0.2">
      <c r="A20" s="37" t="s">
        <v>23</v>
      </c>
      <c r="B20" s="38">
        <v>13.6</v>
      </c>
      <c r="C20" s="38">
        <v>13.7</v>
      </c>
      <c r="D20" s="38">
        <v>13.6</v>
      </c>
      <c r="E20" s="38">
        <v>13.5</v>
      </c>
      <c r="F20" s="38">
        <v>13.6</v>
      </c>
      <c r="G20" s="38">
        <v>13.6</v>
      </c>
      <c r="H20" s="38">
        <v>13.6</v>
      </c>
      <c r="I20" s="38">
        <v>13.6</v>
      </c>
      <c r="J20" s="38">
        <v>13.6</v>
      </c>
      <c r="K20" s="38">
        <v>14.1</v>
      </c>
      <c r="AY20" s="69"/>
    </row>
    <row r="21" spans="1:60" ht="13.5" customHeight="1" x14ac:dyDescent="0.2">
      <c r="A21" s="41" t="s">
        <v>24</v>
      </c>
      <c r="B21" s="42">
        <v>20</v>
      </c>
      <c r="C21" s="42">
        <v>20.6</v>
      </c>
      <c r="D21" s="42">
        <v>21.4</v>
      </c>
      <c r="E21" s="42">
        <v>21.5</v>
      </c>
      <c r="F21" s="42">
        <v>19</v>
      </c>
      <c r="G21" s="42">
        <v>20.9</v>
      </c>
      <c r="H21" s="42">
        <v>20.7</v>
      </c>
      <c r="I21" s="42">
        <v>21.2</v>
      </c>
      <c r="J21" s="42">
        <v>18.600000000000001</v>
      </c>
      <c r="K21" s="42">
        <v>18.899999999999999</v>
      </c>
      <c r="AY21" s="69"/>
    </row>
    <row r="22" spans="1:60" ht="18" customHeight="1" x14ac:dyDescent="0.2">
      <c r="A22" s="43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AY22" s="69"/>
    </row>
    <row r="23" spans="1:60" x14ac:dyDescent="0.2">
      <c r="A23" s="43" t="s">
        <v>26</v>
      </c>
      <c r="B23" s="45">
        <v>0.22</v>
      </c>
      <c r="C23" s="45">
        <v>0.23200000000000001</v>
      </c>
      <c r="D23" s="45">
        <v>0.23599999999999999</v>
      </c>
      <c r="E23" s="45">
        <v>0.23699999999999999</v>
      </c>
      <c r="F23" s="45">
        <v>0.20899999999999999</v>
      </c>
      <c r="G23" s="45">
        <v>0.23300000000000001</v>
      </c>
      <c r="H23" s="45">
        <v>0.22600000000000001</v>
      </c>
      <c r="I23" s="45">
        <v>0.23499999999999999</v>
      </c>
      <c r="J23" s="45">
        <v>0.20499999999999999</v>
      </c>
      <c r="K23" s="45">
        <v>0.22</v>
      </c>
      <c r="AY23" s="69"/>
    </row>
    <row r="24" spans="1:60" ht="28.5" customHeight="1" x14ac:dyDescent="0.2">
      <c r="A24" s="46" t="s">
        <v>57</v>
      </c>
      <c r="B24" s="38">
        <v>2.5</v>
      </c>
      <c r="C24" s="38">
        <v>2.6</v>
      </c>
      <c r="D24" s="38">
        <v>2.6</v>
      </c>
      <c r="E24" s="38">
        <v>2.7</v>
      </c>
      <c r="F24" s="38">
        <v>2.5</v>
      </c>
      <c r="G24" s="38">
        <v>2.6</v>
      </c>
      <c r="H24" s="38">
        <v>2.6</v>
      </c>
      <c r="I24" s="38">
        <v>2.6</v>
      </c>
      <c r="J24" s="38">
        <v>2.4</v>
      </c>
      <c r="K24" s="38">
        <v>2.7</v>
      </c>
      <c r="AY24" s="69"/>
    </row>
    <row r="25" spans="1:60" ht="41.25" customHeight="1" x14ac:dyDescent="0.2">
      <c r="A25" s="46" t="s">
        <v>58</v>
      </c>
      <c r="B25" s="48">
        <v>4.2</v>
      </c>
      <c r="C25" s="48">
        <v>4.5</v>
      </c>
      <c r="D25" s="48">
        <v>4.5999999999999996</v>
      </c>
      <c r="E25" s="48">
        <v>4.5999999999999996</v>
      </c>
      <c r="F25" s="48">
        <v>3.9</v>
      </c>
      <c r="G25" s="48">
        <v>4.4000000000000004</v>
      </c>
      <c r="H25" s="48">
        <v>4.3</v>
      </c>
      <c r="I25" s="48">
        <v>4.5</v>
      </c>
      <c r="J25" s="48">
        <v>3.8</v>
      </c>
      <c r="K25" s="48">
        <v>4.2</v>
      </c>
      <c r="AJ25" s="66" t="s">
        <v>59</v>
      </c>
      <c r="AK25" s="66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67" t="s">
        <v>42</v>
      </c>
      <c r="AW25" s="67"/>
      <c r="AX25" s="68"/>
      <c r="AY25" s="69"/>
    </row>
    <row r="26" spans="1:60" ht="43.5" customHeight="1" x14ac:dyDescent="0.2">
      <c r="A26" s="46" t="s">
        <v>60</v>
      </c>
      <c r="B26" s="48">
        <v>3.04</v>
      </c>
      <c r="C26" s="48">
        <v>3.26</v>
      </c>
      <c r="D26" s="48">
        <v>3.26</v>
      </c>
      <c r="E26" s="48">
        <v>3.29</v>
      </c>
      <c r="F26" s="48">
        <v>2.89</v>
      </c>
      <c r="G26" s="48">
        <v>3.19</v>
      </c>
      <c r="H26" s="48">
        <v>3.15</v>
      </c>
      <c r="I26" s="48">
        <v>3.29</v>
      </c>
      <c r="J26" s="48">
        <v>2.82</v>
      </c>
      <c r="K26" s="48">
        <v>3.05</v>
      </c>
      <c r="AY26" s="69"/>
    </row>
    <row r="27" spans="1:60" x14ac:dyDescent="0.2">
      <c r="A27" s="49" t="s">
        <v>30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AJ27" s="70" t="s">
        <v>44</v>
      </c>
      <c r="AK27" s="70"/>
      <c r="AL27" s="71">
        <v>4.7</v>
      </c>
      <c r="AM27" s="71">
        <v>5.9</v>
      </c>
      <c r="AN27" s="71">
        <v>6.8</v>
      </c>
      <c r="AO27" s="71">
        <v>7.7</v>
      </c>
      <c r="AP27" s="71">
        <v>8.5</v>
      </c>
      <c r="AQ27" s="71">
        <v>9.4</v>
      </c>
      <c r="AR27" s="71">
        <v>10.4</v>
      </c>
      <c r="AS27" s="71">
        <v>11.6</v>
      </c>
      <c r="AT27" s="71">
        <v>13.5</v>
      </c>
      <c r="AU27" s="71">
        <v>21.5</v>
      </c>
      <c r="AV27" s="72">
        <v>100</v>
      </c>
      <c r="AW27" s="73"/>
      <c r="AX27" s="74"/>
      <c r="AY27" s="69"/>
    </row>
    <row r="28" spans="1:60" ht="52.5" customHeight="1" x14ac:dyDescent="0.2">
      <c r="A28" s="51" t="s">
        <v>61</v>
      </c>
      <c r="B28" s="16">
        <v>1.02</v>
      </c>
      <c r="C28" s="16">
        <v>0.97</v>
      </c>
      <c r="D28" s="52">
        <v>1.0016799999999999</v>
      </c>
      <c r="E28" s="52">
        <v>1.0994600000000001</v>
      </c>
      <c r="F28" s="52">
        <v>1.03</v>
      </c>
      <c r="G28" s="16">
        <v>0.71</v>
      </c>
      <c r="H28" s="52">
        <v>0.98</v>
      </c>
      <c r="I28" s="16">
        <v>0.97</v>
      </c>
      <c r="J28" s="52">
        <v>1.01</v>
      </c>
      <c r="K28" s="16">
        <v>0.9</v>
      </c>
      <c r="AJ28" s="30"/>
      <c r="AK28" s="30"/>
      <c r="AL28" s="30" t="s">
        <v>45</v>
      </c>
      <c r="AM28" s="30" t="s">
        <v>46</v>
      </c>
      <c r="AN28" s="30" t="s">
        <v>47</v>
      </c>
      <c r="AO28" s="30" t="s">
        <v>48</v>
      </c>
      <c r="AP28" s="30" t="s">
        <v>49</v>
      </c>
      <c r="AQ28" s="30" t="s">
        <v>50</v>
      </c>
      <c r="AR28" s="30" t="s">
        <v>51</v>
      </c>
      <c r="AS28" s="30" t="s">
        <v>52</v>
      </c>
      <c r="AT28" s="30" t="s">
        <v>53</v>
      </c>
      <c r="AU28" s="30" t="s">
        <v>54</v>
      </c>
      <c r="AY28" s="69"/>
    </row>
    <row r="29" spans="1:60" ht="40.5" customHeight="1" x14ac:dyDescent="0.2">
      <c r="A29" s="53" t="s">
        <v>62</v>
      </c>
      <c r="B29" s="54">
        <v>26.1</v>
      </c>
      <c r="C29" s="54">
        <v>25.2</v>
      </c>
      <c r="D29" s="54">
        <v>25.400000000000002</v>
      </c>
      <c r="E29" s="54">
        <v>25.1</v>
      </c>
      <c r="F29" s="54">
        <v>26.5</v>
      </c>
      <c r="G29" s="54">
        <v>25.3</v>
      </c>
      <c r="H29" s="54">
        <v>25.7</v>
      </c>
      <c r="I29" s="54">
        <v>25.1</v>
      </c>
      <c r="J29" s="54">
        <v>26.700000000000003</v>
      </c>
      <c r="K29" s="54">
        <v>25.6</v>
      </c>
      <c r="AJ29" s="70" t="s">
        <v>55</v>
      </c>
      <c r="AK29" s="70"/>
      <c r="AL29" s="14">
        <v>10</v>
      </c>
      <c r="AM29" s="14">
        <v>20</v>
      </c>
      <c r="AN29" s="14">
        <v>30</v>
      </c>
      <c r="AO29" s="14">
        <v>40</v>
      </c>
      <c r="AP29" s="14">
        <v>50</v>
      </c>
      <c r="AQ29" s="14">
        <v>60</v>
      </c>
      <c r="AR29" s="14">
        <v>70</v>
      </c>
      <c r="AS29" s="14">
        <v>80</v>
      </c>
      <c r="AT29" s="14">
        <v>90</v>
      </c>
      <c r="AU29" s="14">
        <v>100</v>
      </c>
      <c r="AY29" s="69"/>
      <c r="BH29" s="14" t="s">
        <v>63</v>
      </c>
    </row>
    <row r="30" spans="1:60" x14ac:dyDescent="0.2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AJ30" s="70" t="s">
        <v>64</v>
      </c>
      <c r="AK30" s="70"/>
      <c r="AL30" s="73">
        <v>4.7</v>
      </c>
      <c r="AM30" s="73">
        <v>10.600000000000001</v>
      </c>
      <c r="AN30" s="73">
        <v>17.400000000000002</v>
      </c>
      <c r="AO30" s="73">
        <v>25.1</v>
      </c>
      <c r="AP30" s="73">
        <v>33.6</v>
      </c>
      <c r="AQ30" s="73">
        <v>43</v>
      </c>
      <c r="AR30" s="73">
        <v>53.4</v>
      </c>
      <c r="AS30" s="73">
        <v>65</v>
      </c>
      <c r="AT30" s="73">
        <v>78.5</v>
      </c>
      <c r="AU30" s="73">
        <v>100</v>
      </c>
      <c r="AY30" s="69"/>
    </row>
    <row r="31" spans="1:60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60" ht="1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60" ht="21" customHeight="1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BA33" s="76" t="s">
        <v>65</v>
      </c>
    </row>
    <row r="34" spans="1:60" x14ac:dyDescent="0.2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</row>
    <row r="35" spans="1:60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</row>
    <row r="36" spans="1:60" ht="18.75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AX36" s="77" t="s">
        <v>66</v>
      </c>
      <c r="AY36" s="77"/>
      <c r="AZ36" s="77"/>
      <c r="BA36" s="77"/>
      <c r="BB36" s="77"/>
      <c r="BC36" s="77"/>
      <c r="BD36" s="77"/>
      <c r="BE36" s="77"/>
      <c r="BF36" s="77"/>
      <c r="BG36" s="77"/>
      <c r="BH36" s="77"/>
    </row>
    <row r="37" spans="1:60" ht="18.75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AX37" s="78" t="s">
        <v>67</v>
      </c>
      <c r="AY37" s="78"/>
      <c r="AZ37" s="78"/>
      <c r="BA37" s="78"/>
      <c r="BB37" s="78"/>
      <c r="BC37" s="78"/>
      <c r="BD37" s="78"/>
      <c r="BE37" s="78"/>
      <c r="BF37" s="78"/>
      <c r="BG37" s="78"/>
      <c r="BH37" s="78"/>
    </row>
    <row r="38" spans="1:60" ht="18.75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AX38" s="78" t="s">
        <v>68</v>
      </c>
      <c r="AY38" s="78"/>
      <c r="AZ38" s="78"/>
      <c r="BA38" s="78"/>
      <c r="BB38" s="78"/>
      <c r="BC38" s="78"/>
      <c r="BD38" s="78"/>
      <c r="BE38" s="78"/>
      <c r="BF38" s="78"/>
      <c r="BG38" s="78"/>
      <c r="BH38" s="78"/>
    </row>
    <row r="39" spans="1:60" ht="18.75" x14ac:dyDescent="0.3">
      <c r="A39" s="43"/>
      <c r="B39" s="43"/>
      <c r="C39" s="79"/>
      <c r="D39" s="79"/>
      <c r="E39" s="79"/>
      <c r="F39" s="79"/>
      <c r="G39" s="79"/>
      <c r="H39" s="79"/>
      <c r="I39" s="79"/>
      <c r="J39" s="79"/>
      <c r="K39" s="79"/>
      <c r="AX39" s="80" t="s">
        <v>69</v>
      </c>
      <c r="AY39" s="80"/>
      <c r="AZ39" s="80"/>
      <c r="BA39" s="80"/>
      <c r="BB39" s="80"/>
      <c r="BC39" s="80"/>
      <c r="BD39" s="80"/>
      <c r="BE39" s="80"/>
      <c r="BF39" s="80"/>
      <c r="BG39" s="80"/>
      <c r="BH39" s="80"/>
    </row>
    <row r="40" spans="1:60" ht="18.75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AX40" s="81" t="s">
        <v>70</v>
      </c>
    </row>
    <row r="41" spans="1:60" ht="18.75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AJ41" s="66" t="s">
        <v>71</v>
      </c>
      <c r="AK41" s="66"/>
      <c r="AX41" s="81" t="s">
        <v>72</v>
      </c>
    </row>
    <row r="42" spans="1:60" ht="18.75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67" t="s">
        <v>42</v>
      </c>
      <c r="AW42" s="67"/>
      <c r="AX42" s="82" t="s">
        <v>73</v>
      </c>
    </row>
    <row r="43" spans="1:60" ht="18.75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AX43" s="81" t="s">
        <v>74</v>
      </c>
    </row>
    <row r="44" spans="1:60" ht="18.75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AJ44" s="70" t="s">
        <v>44</v>
      </c>
      <c r="AK44" s="70"/>
      <c r="AL44" s="71">
        <v>4.8</v>
      </c>
      <c r="AM44" s="71">
        <v>6</v>
      </c>
      <c r="AN44" s="71">
        <v>6.8</v>
      </c>
      <c r="AO44" s="71">
        <v>7.7</v>
      </c>
      <c r="AP44" s="71">
        <v>8.5</v>
      </c>
      <c r="AQ44" s="71">
        <v>9.3000000000000007</v>
      </c>
      <c r="AR44" s="71">
        <v>10.4</v>
      </c>
      <c r="AS44" s="71">
        <v>12</v>
      </c>
      <c r="AT44" s="71">
        <v>13.6</v>
      </c>
      <c r="AU44" s="71">
        <v>20.9</v>
      </c>
      <c r="AV44" s="72">
        <v>100</v>
      </c>
      <c r="AW44" s="73"/>
      <c r="AX44" s="83" t="s">
        <v>75</v>
      </c>
    </row>
    <row r="45" spans="1:60" ht="18.75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AJ45" s="30"/>
      <c r="AK45" s="30"/>
      <c r="AL45" s="30" t="s">
        <v>45</v>
      </c>
      <c r="AM45" s="30" t="s">
        <v>46</v>
      </c>
      <c r="AN45" s="30" t="s">
        <v>47</v>
      </c>
      <c r="AO45" s="30" t="s">
        <v>48</v>
      </c>
      <c r="AP45" s="30" t="s">
        <v>49</v>
      </c>
      <c r="AQ45" s="30" t="s">
        <v>50</v>
      </c>
      <c r="AR45" s="30" t="s">
        <v>51</v>
      </c>
      <c r="AS45" s="30" t="s">
        <v>52</v>
      </c>
      <c r="AT45" s="30" t="s">
        <v>53</v>
      </c>
      <c r="AU45" s="30" t="s">
        <v>54</v>
      </c>
      <c r="AX45" s="81" t="s">
        <v>76</v>
      </c>
    </row>
    <row r="46" spans="1:60" ht="18.75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AJ46" s="70" t="s">
        <v>55</v>
      </c>
      <c r="AK46" s="70"/>
      <c r="AL46" s="14">
        <v>10</v>
      </c>
      <c r="AM46" s="14">
        <v>20</v>
      </c>
      <c r="AN46" s="14">
        <v>30</v>
      </c>
      <c r="AO46" s="14">
        <v>40</v>
      </c>
      <c r="AP46" s="14">
        <v>50</v>
      </c>
      <c r="AQ46" s="14">
        <v>60</v>
      </c>
      <c r="AR46" s="14">
        <v>70</v>
      </c>
      <c r="AS46" s="14">
        <v>80</v>
      </c>
      <c r="AT46" s="14">
        <v>90</v>
      </c>
      <c r="AU46" s="14">
        <v>100</v>
      </c>
      <c r="AX46" s="81" t="s">
        <v>77</v>
      </c>
    </row>
    <row r="47" spans="1:60" ht="18.75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AJ47" s="70" t="s">
        <v>64</v>
      </c>
      <c r="AK47" s="70"/>
      <c r="AL47" s="73">
        <v>4.8</v>
      </c>
      <c r="AM47" s="73">
        <v>10.8</v>
      </c>
      <c r="AN47" s="73">
        <v>17.600000000000001</v>
      </c>
      <c r="AO47" s="73">
        <v>25.3</v>
      </c>
      <c r="AP47" s="73">
        <v>33.799999999999997</v>
      </c>
      <c r="AQ47" s="73">
        <v>43.099999999999994</v>
      </c>
      <c r="AR47" s="73">
        <v>53.499999999999993</v>
      </c>
      <c r="AS47" s="73">
        <v>65.5</v>
      </c>
      <c r="AT47" s="73">
        <v>79.099999999999994</v>
      </c>
      <c r="AU47" s="73">
        <v>100</v>
      </c>
      <c r="AX47" s="81" t="s">
        <v>78</v>
      </c>
    </row>
    <row r="48" spans="1:60" ht="18.75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AX48" s="81" t="s">
        <v>79</v>
      </c>
    </row>
    <row r="49" spans="1:60" ht="18.75" x14ac:dyDescent="0.3">
      <c r="A49" s="43"/>
      <c r="B49" s="43"/>
      <c r="C49" s="79"/>
      <c r="D49" s="79"/>
      <c r="E49" s="79"/>
      <c r="F49" s="79"/>
      <c r="G49" s="79"/>
      <c r="H49" s="79"/>
      <c r="I49" s="79"/>
      <c r="J49" s="79"/>
      <c r="K49" s="79"/>
      <c r="AX49" s="81"/>
    </row>
    <row r="50" spans="1:60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60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</row>
    <row r="52" spans="1:60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</row>
    <row r="53" spans="1:60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</row>
    <row r="54" spans="1:60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</row>
    <row r="55" spans="1:60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AX55" s="84"/>
      <c r="AY55" s="85"/>
      <c r="AZ55" s="85"/>
      <c r="BA55" s="85"/>
      <c r="BB55" s="85"/>
      <c r="BC55" s="85"/>
      <c r="BD55" s="85"/>
      <c r="BE55" s="85"/>
      <c r="BF55" s="85"/>
      <c r="BG55" s="85"/>
      <c r="BH55" s="85"/>
    </row>
    <row r="56" spans="1:60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AX56" s="85"/>
      <c r="AY56" s="85"/>
      <c r="AZ56" s="85"/>
      <c r="BA56" s="85"/>
      <c r="BB56" s="85"/>
      <c r="BC56" s="85"/>
      <c r="BD56" s="85"/>
      <c r="BE56" s="85"/>
      <c r="BF56" s="85"/>
      <c r="BG56" s="85"/>
      <c r="BH56" s="85"/>
    </row>
    <row r="57" spans="1:60" ht="16.5" customHeight="1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AJ57" s="66" t="s">
        <v>80</v>
      </c>
      <c r="AK57" s="66"/>
    </row>
    <row r="58" spans="1:60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67" t="s">
        <v>42</v>
      </c>
      <c r="AW58" s="67"/>
      <c r="AX58" s="68"/>
    </row>
    <row r="59" spans="1:60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60" x14ac:dyDescent="0.2">
      <c r="A60" s="43"/>
      <c r="B60" s="43"/>
      <c r="C60" s="79"/>
      <c r="D60" s="79"/>
      <c r="E60" s="79"/>
      <c r="F60" s="79"/>
      <c r="G60" s="79"/>
      <c r="H60" s="79"/>
      <c r="I60" s="79"/>
      <c r="J60" s="79"/>
      <c r="K60" s="79"/>
      <c r="AJ60" s="70" t="s">
        <v>44</v>
      </c>
      <c r="AK60" s="70"/>
      <c r="AL60" s="71">
        <v>4.7</v>
      </c>
      <c r="AM60" s="71">
        <v>5.9</v>
      </c>
      <c r="AN60" s="71">
        <v>6.8</v>
      </c>
      <c r="AO60" s="71">
        <v>7.7</v>
      </c>
      <c r="AP60" s="71">
        <v>8.5</v>
      </c>
      <c r="AQ60" s="71">
        <v>9.4</v>
      </c>
      <c r="AR60" s="71">
        <v>10.4</v>
      </c>
      <c r="AS60" s="71">
        <v>11.8</v>
      </c>
      <c r="AT60" s="71">
        <v>13.6</v>
      </c>
      <c r="AU60" s="71">
        <v>21.2</v>
      </c>
      <c r="AV60" s="72">
        <v>100</v>
      </c>
      <c r="AW60" s="73"/>
      <c r="AX60" s="74"/>
    </row>
    <row r="61" spans="1:60" x14ac:dyDescent="0.2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AJ61" s="30"/>
      <c r="AK61" s="30"/>
      <c r="AL61" s="30" t="s">
        <v>45</v>
      </c>
      <c r="AM61" s="30" t="s">
        <v>46</v>
      </c>
      <c r="AN61" s="30" t="s">
        <v>47</v>
      </c>
      <c r="AO61" s="30" t="s">
        <v>48</v>
      </c>
      <c r="AP61" s="30" t="s">
        <v>49</v>
      </c>
      <c r="AQ61" s="30" t="s">
        <v>50</v>
      </c>
      <c r="AR61" s="30" t="s">
        <v>51</v>
      </c>
      <c r="AS61" s="30" t="s">
        <v>52</v>
      </c>
      <c r="AT61" s="30" t="s">
        <v>53</v>
      </c>
      <c r="AU61" s="30" t="s">
        <v>54</v>
      </c>
    </row>
    <row r="62" spans="1:60" x14ac:dyDescent="0.2">
      <c r="AJ62" s="70" t="s">
        <v>55</v>
      </c>
      <c r="AK62" s="70"/>
      <c r="AL62" s="14">
        <v>10</v>
      </c>
      <c r="AM62" s="14">
        <v>20</v>
      </c>
      <c r="AN62" s="14">
        <v>30</v>
      </c>
      <c r="AO62" s="14">
        <v>40</v>
      </c>
      <c r="AP62" s="14">
        <v>50</v>
      </c>
      <c r="AQ62" s="14">
        <v>60</v>
      </c>
      <c r="AR62" s="14">
        <v>70</v>
      </c>
      <c r="AS62" s="14">
        <v>80</v>
      </c>
      <c r="AT62" s="14">
        <v>90</v>
      </c>
      <c r="AU62" s="14">
        <v>100</v>
      </c>
    </row>
    <row r="63" spans="1:60" x14ac:dyDescent="0.2">
      <c r="AJ63" s="70" t="s">
        <v>64</v>
      </c>
      <c r="AK63" s="70"/>
      <c r="AL63" s="73">
        <v>4.7</v>
      </c>
      <c r="AM63" s="73">
        <v>10.600000000000001</v>
      </c>
      <c r="AN63" s="73">
        <v>17.400000000000002</v>
      </c>
      <c r="AO63" s="73">
        <v>25.1</v>
      </c>
      <c r="AP63" s="73">
        <v>33.6</v>
      </c>
      <c r="AQ63" s="73">
        <v>43</v>
      </c>
      <c r="AR63" s="73">
        <v>53.4</v>
      </c>
      <c r="AS63" s="73">
        <v>65.2</v>
      </c>
      <c r="AT63" s="73">
        <v>78.8</v>
      </c>
      <c r="AU63" s="73">
        <v>100</v>
      </c>
    </row>
    <row r="74" spans="36:50" x14ac:dyDescent="0.2">
      <c r="AJ74" s="66" t="s">
        <v>81</v>
      </c>
      <c r="AK74" s="66"/>
    </row>
    <row r="75" spans="36:50" x14ac:dyDescent="0.2"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67" t="s">
        <v>42</v>
      </c>
      <c r="AW75" s="67"/>
      <c r="AX75" s="68"/>
    </row>
    <row r="77" spans="36:50" x14ac:dyDescent="0.2">
      <c r="AJ77" s="70" t="s">
        <v>44</v>
      </c>
      <c r="AK77" s="70"/>
      <c r="AL77" s="71">
        <v>4.5</v>
      </c>
      <c r="AM77" s="71">
        <v>6</v>
      </c>
      <c r="AN77" s="71">
        <v>7.2</v>
      </c>
      <c r="AO77" s="71">
        <v>7.9</v>
      </c>
      <c r="AP77" s="71">
        <v>8.8000000000000007</v>
      </c>
      <c r="AQ77" s="71">
        <v>9.8000000000000007</v>
      </c>
      <c r="AR77" s="71">
        <v>10.8</v>
      </c>
      <c r="AS77" s="71">
        <v>12</v>
      </c>
      <c r="AT77" s="71">
        <v>14.1</v>
      </c>
      <c r="AU77" s="71">
        <v>18.899999999999999</v>
      </c>
      <c r="AV77" s="72">
        <v>100</v>
      </c>
      <c r="AW77" s="73"/>
      <c r="AX77" s="74"/>
    </row>
    <row r="78" spans="36:50" x14ac:dyDescent="0.2">
      <c r="AJ78" s="30"/>
      <c r="AK78" s="30"/>
      <c r="AL78" s="30" t="s">
        <v>45</v>
      </c>
      <c r="AM78" s="30" t="s">
        <v>46</v>
      </c>
      <c r="AN78" s="30" t="s">
        <v>47</v>
      </c>
      <c r="AO78" s="30" t="s">
        <v>48</v>
      </c>
      <c r="AP78" s="30" t="s">
        <v>49</v>
      </c>
      <c r="AQ78" s="30" t="s">
        <v>50</v>
      </c>
      <c r="AR78" s="30" t="s">
        <v>51</v>
      </c>
      <c r="AS78" s="30" t="s">
        <v>52</v>
      </c>
      <c r="AT78" s="30" t="s">
        <v>53</v>
      </c>
      <c r="AU78" s="30" t="s">
        <v>54</v>
      </c>
    </row>
    <row r="79" spans="36:50" x14ac:dyDescent="0.2">
      <c r="AJ79" s="70" t="s">
        <v>55</v>
      </c>
      <c r="AK79" s="70"/>
      <c r="AL79" s="14">
        <v>10</v>
      </c>
      <c r="AM79" s="14">
        <v>20</v>
      </c>
      <c r="AN79" s="14">
        <v>30</v>
      </c>
      <c r="AO79" s="14">
        <v>40</v>
      </c>
      <c r="AP79" s="14">
        <v>50</v>
      </c>
      <c r="AQ79" s="14">
        <v>60</v>
      </c>
      <c r="AR79" s="14">
        <v>70</v>
      </c>
      <c r="AS79" s="14">
        <v>80</v>
      </c>
      <c r="AT79" s="14">
        <v>90</v>
      </c>
      <c r="AU79" s="14">
        <v>100</v>
      </c>
    </row>
    <row r="80" spans="36:50" x14ac:dyDescent="0.2">
      <c r="AJ80" s="70" t="s">
        <v>64</v>
      </c>
      <c r="AK80" s="70"/>
      <c r="AL80" s="73">
        <v>4.5</v>
      </c>
      <c r="AM80" s="73">
        <v>10.5</v>
      </c>
      <c r="AN80" s="73">
        <v>17.7</v>
      </c>
      <c r="AO80" s="73">
        <v>25.6</v>
      </c>
      <c r="AP80" s="73">
        <v>34.400000000000006</v>
      </c>
      <c r="AQ80" s="73">
        <v>44.2</v>
      </c>
      <c r="AR80" s="73">
        <v>55</v>
      </c>
      <c r="AS80" s="73">
        <v>67</v>
      </c>
      <c r="AT80" s="73">
        <v>81.099999999999994</v>
      </c>
      <c r="AU80" s="73">
        <v>100</v>
      </c>
    </row>
  </sheetData>
  <mergeCells count="21">
    <mergeCell ref="AX36:BH36"/>
    <mergeCell ref="AX37:BH37"/>
    <mergeCell ref="AX38:BH38"/>
    <mergeCell ref="AX39:BH39"/>
    <mergeCell ref="AX55:BH56"/>
    <mergeCell ref="AX6:BG6"/>
    <mergeCell ref="D7:E7"/>
    <mergeCell ref="F7:G7"/>
    <mergeCell ref="H7:I7"/>
    <mergeCell ref="AX7:BG7"/>
    <mergeCell ref="AY11:AY30"/>
    <mergeCell ref="J1:K1"/>
    <mergeCell ref="A2:K2"/>
    <mergeCell ref="A3:K3"/>
    <mergeCell ref="BD3:BF3"/>
    <mergeCell ref="J4:K4"/>
    <mergeCell ref="A5:A8"/>
    <mergeCell ref="B5:C7"/>
    <mergeCell ref="D5:K5"/>
    <mergeCell ref="D6:I6"/>
    <mergeCell ref="J6:K7"/>
  </mergeCells>
  <pageMargins left="0.98425196850393704" right="0.98425196850393704" top="0.98425196850393704" bottom="0.98425196850393704" header="0.51181102362204722" footer="0.51181102362204722"/>
  <pageSetup paperSize="9" scale="7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2"/>
  <sheetViews>
    <sheetView showGridLines="0" topLeftCell="A34" zoomScaleNormal="100" workbookViewId="0">
      <selection activeCell="AM25" sqref="AM25"/>
    </sheetView>
  </sheetViews>
  <sheetFormatPr defaultRowHeight="12.75" x14ac:dyDescent="0.2"/>
  <cols>
    <col min="1" max="11" width="9.140625" style="14" customWidth="1"/>
    <col min="12" max="12" width="9.140625" style="16" customWidth="1"/>
    <col min="13" max="14" width="9.140625" style="16"/>
    <col min="15" max="15" width="9.140625" style="16" customWidth="1"/>
    <col min="16" max="16" width="9.140625" style="16"/>
    <col min="17" max="24" width="9.140625" style="16" customWidth="1"/>
    <col min="25" max="25" width="9.140625" style="16"/>
    <col min="26" max="29" width="9.140625" style="16" customWidth="1"/>
    <col min="30" max="30" width="9.140625" style="16"/>
    <col min="31" max="31" width="9.140625" style="16" customWidth="1"/>
    <col min="32" max="35" width="9.140625" style="16"/>
    <col min="36" max="36" width="28.85546875" style="14" customWidth="1"/>
    <col min="37" max="37" width="15.7109375" style="14" customWidth="1"/>
    <col min="38" max="46" width="9.140625" style="14"/>
    <col min="47" max="47" width="9.28515625" style="14" customWidth="1"/>
    <col min="48" max="49" width="11.140625" style="14" customWidth="1"/>
    <col min="50" max="50" width="11.140625" style="57" customWidth="1"/>
    <col min="51" max="53" width="9.140625" style="14"/>
    <col min="54" max="54" width="9.28515625" style="14" customWidth="1"/>
    <col min="55" max="16384" width="9.140625" style="14"/>
  </cols>
  <sheetData>
    <row r="1" spans="1:66" x14ac:dyDescent="0.2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</row>
    <row r="2" spans="1:66" ht="46.5" customHeight="1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</row>
    <row r="3" spans="1:66" s="60" customFormat="1" ht="18" customHeight="1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16"/>
      <c r="N3" s="16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14"/>
      <c r="AY3" s="14"/>
      <c r="AZ3" s="14"/>
      <c r="BA3" s="14"/>
      <c r="BB3" s="14"/>
      <c r="BC3" s="14"/>
      <c r="BD3" s="59" t="s">
        <v>36</v>
      </c>
      <c r="BE3" s="59"/>
      <c r="BF3" s="59"/>
      <c r="BG3" s="14"/>
      <c r="BH3" s="14"/>
      <c r="BI3" s="14"/>
      <c r="BJ3" s="14"/>
      <c r="BK3" s="14"/>
      <c r="BL3" s="14"/>
      <c r="BM3" s="14"/>
      <c r="BN3" s="14"/>
    </row>
    <row r="4" spans="1:66" ht="0.75" customHeight="1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Y4" s="61"/>
      <c r="AZ4" s="61"/>
      <c r="BA4" s="61"/>
      <c r="BB4" s="61"/>
      <c r="BC4" s="61"/>
      <c r="BD4" s="61"/>
      <c r="BE4" s="61"/>
      <c r="BF4" s="61"/>
      <c r="BG4" s="61"/>
      <c r="BH4" s="61"/>
    </row>
    <row r="5" spans="1:66" ht="12.75" customHeight="1" x14ac:dyDescent="0.2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</row>
    <row r="6" spans="1:66" ht="19.5" customHeight="1" x14ac:dyDescent="0.3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64" t="s">
        <v>82</v>
      </c>
      <c r="AY6" s="64"/>
      <c r="AZ6" s="64"/>
      <c r="BA6" s="64"/>
      <c r="BB6" s="64"/>
      <c r="BC6" s="64"/>
      <c r="BD6" s="64"/>
      <c r="BE6" s="64"/>
      <c r="BF6" s="64"/>
      <c r="BG6" s="64"/>
    </row>
    <row r="7" spans="1:66" ht="18.75" customHeight="1" x14ac:dyDescent="0.3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64" t="s">
        <v>83</v>
      </c>
      <c r="AY7" s="64"/>
      <c r="AZ7" s="64"/>
      <c r="BA7" s="64"/>
      <c r="BB7" s="64"/>
      <c r="BC7" s="64"/>
      <c r="BD7" s="64"/>
      <c r="BE7" s="64"/>
      <c r="BF7" s="64"/>
      <c r="BG7" s="64"/>
    </row>
    <row r="8" spans="1:66" ht="40.5" customHeight="1" x14ac:dyDescent="0.2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Y8" s="18" t="s">
        <v>84</v>
      </c>
      <c r="AZ8" s="18"/>
      <c r="BA8" s="18"/>
      <c r="BB8" s="18"/>
      <c r="BC8" s="18"/>
      <c r="BD8" s="18"/>
      <c r="BE8" s="18"/>
      <c r="BF8" s="18"/>
    </row>
    <row r="9" spans="1:66" ht="10.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Y9" s="87"/>
      <c r="AZ9" s="87"/>
      <c r="BA9" s="87"/>
      <c r="BB9" s="87"/>
      <c r="BC9" s="87"/>
      <c r="BD9" s="87"/>
      <c r="BE9" s="87"/>
      <c r="BF9" s="87"/>
    </row>
    <row r="10" spans="1:66" ht="15.75" customHeight="1" x14ac:dyDescent="0.2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90" t="s">
        <v>40</v>
      </c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</row>
    <row r="11" spans="1:66" s="30" customFormat="1" ht="44.25" customHeight="1" x14ac:dyDescent="0.2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16"/>
      <c r="N11" s="16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 t="s">
        <v>42</v>
      </c>
      <c r="AW11" s="91"/>
      <c r="AX11" s="68"/>
      <c r="AY11" s="69" t="s">
        <v>85</v>
      </c>
    </row>
    <row r="12" spans="1:66" x14ac:dyDescent="0.2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Y12" s="69"/>
    </row>
    <row r="13" spans="1:66" x14ac:dyDescent="0.2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92" t="s">
        <v>44</v>
      </c>
      <c r="AK13" s="92"/>
      <c r="AL13" s="93">
        <f>'[3]tablБ6(IX.2)'!AG13</f>
        <v>4.5999999999999996</v>
      </c>
      <c r="AM13" s="93">
        <f>'[3]tablБ6(IX.2)'!AH13</f>
        <v>5.9</v>
      </c>
      <c r="AN13" s="93">
        <f>'[3]tablБ6(IX.2)'!AI13</f>
        <v>6.9</v>
      </c>
      <c r="AO13" s="93">
        <f>'[3]tablБ6(IX.2)'!AJ13</f>
        <v>7.8</v>
      </c>
      <c r="AP13" s="93">
        <f>'[3]tablБ6(IX.2)'!AK13</f>
        <v>8.6</v>
      </c>
      <c r="AQ13" s="93">
        <f>'[3]tablБ6(IX.2)'!AL13</f>
        <v>9.5</v>
      </c>
      <c r="AR13" s="93">
        <f>'[3]tablБ6(IX.2)'!AM13</f>
        <v>10.5</v>
      </c>
      <c r="AS13" s="93">
        <f>'[3]tablБ6(IX.2)'!AN13</f>
        <v>11.9</v>
      </c>
      <c r="AT13" s="93">
        <f>'[3]tablБ6(IX.2)'!AO13</f>
        <v>13.7</v>
      </c>
      <c r="AU13" s="93">
        <f>'[3]tablБ6(IX.2)'!AP13</f>
        <v>20.6</v>
      </c>
      <c r="AV13" s="93">
        <f>SUM(AL13:AU13)</f>
        <v>100</v>
      </c>
      <c r="AW13" s="93"/>
      <c r="AX13" s="74"/>
      <c r="AY13" s="69"/>
    </row>
    <row r="14" spans="1:66" x14ac:dyDescent="0.2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91"/>
      <c r="AK14" s="91"/>
      <c r="AL14" s="91" t="s">
        <v>45</v>
      </c>
      <c r="AM14" s="91" t="s">
        <v>46</v>
      </c>
      <c r="AN14" s="91" t="s">
        <v>47</v>
      </c>
      <c r="AO14" s="91" t="s">
        <v>48</v>
      </c>
      <c r="AP14" s="91" t="s">
        <v>49</v>
      </c>
      <c r="AQ14" s="91" t="s">
        <v>50</v>
      </c>
      <c r="AR14" s="91" t="s">
        <v>51</v>
      </c>
      <c r="AS14" s="91" t="s">
        <v>52</v>
      </c>
      <c r="AT14" s="91" t="s">
        <v>53</v>
      </c>
      <c r="AU14" s="91" t="s">
        <v>54</v>
      </c>
      <c r="AV14" s="90"/>
      <c r="AW14" s="90"/>
      <c r="AY14" s="69"/>
    </row>
    <row r="15" spans="1:66" x14ac:dyDescent="0.2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92" t="s">
        <v>55</v>
      </c>
      <c r="AK15" s="90">
        <v>0</v>
      </c>
      <c r="AL15" s="90">
        <f>'[3]tablБ6(IX.2)'!AG15</f>
        <v>10</v>
      </c>
      <c r="AM15" s="90">
        <f>'[3]tablБ6(IX.2)'!AH15</f>
        <v>20</v>
      </c>
      <c r="AN15" s="90">
        <f>'[3]tablБ6(IX.2)'!AI15</f>
        <v>30</v>
      </c>
      <c r="AO15" s="90">
        <f>'[3]tablБ6(IX.2)'!AJ15</f>
        <v>40</v>
      </c>
      <c r="AP15" s="90">
        <f>'[3]tablБ6(IX.2)'!AK15</f>
        <v>50</v>
      </c>
      <c r="AQ15" s="90">
        <f>'[3]tablБ6(IX.2)'!AL15</f>
        <v>60</v>
      </c>
      <c r="AR15" s="90">
        <f>'[3]tablБ6(IX.2)'!AM15</f>
        <v>70</v>
      </c>
      <c r="AS15" s="90">
        <f>'[3]tablБ6(IX.2)'!AN15</f>
        <v>80</v>
      </c>
      <c r="AT15" s="90">
        <f>'[3]tablБ6(IX.2)'!AO15</f>
        <v>90</v>
      </c>
      <c r="AU15" s="90">
        <f>'[3]tablБ6(IX.2)'!AP15</f>
        <v>100</v>
      </c>
      <c r="AV15" s="90"/>
      <c r="AW15" s="90"/>
      <c r="AY15" s="69"/>
    </row>
    <row r="16" spans="1:66" x14ac:dyDescent="0.2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92" t="s">
        <v>86</v>
      </c>
      <c r="AK16" s="90">
        <v>0</v>
      </c>
      <c r="AL16" s="93">
        <f>'[3]tablБ6(IX.2)'!AG16</f>
        <v>4.5999999999999996</v>
      </c>
      <c r="AM16" s="93">
        <f>'[3]tablБ6(IX.2)'!AH16</f>
        <v>10.5</v>
      </c>
      <c r="AN16" s="93">
        <f>'[3]tablБ6(IX.2)'!AI16</f>
        <v>17.399999999999999</v>
      </c>
      <c r="AO16" s="93">
        <f>'[3]tablБ6(IX.2)'!AJ16</f>
        <v>25.2</v>
      </c>
      <c r="AP16" s="93">
        <f>'[3]tablБ6(IX.2)'!AK16</f>
        <v>33.799999999999997</v>
      </c>
      <c r="AQ16" s="93">
        <f>'[3]tablБ6(IX.2)'!AL16</f>
        <v>43.3</v>
      </c>
      <c r="AR16" s="93">
        <f>'[3]tablБ6(IX.2)'!AM16</f>
        <v>53.8</v>
      </c>
      <c r="AS16" s="93">
        <f>'[3]tablБ6(IX.2)'!AN16</f>
        <v>65.7</v>
      </c>
      <c r="AT16" s="93">
        <f>'[3]tablБ6(IX.2)'!AO16</f>
        <v>79.400000000000006</v>
      </c>
      <c r="AU16" s="93">
        <f>'[3]tablБ6(IX.2)'!AP16</f>
        <v>100</v>
      </c>
      <c r="AV16" s="90"/>
      <c r="AW16" s="90"/>
      <c r="AY16" s="69"/>
    </row>
    <row r="17" spans="1:60" x14ac:dyDescent="0.2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90" t="s">
        <v>87</v>
      </c>
      <c r="AK17" s="90">
        <v>0</v>
      </c>
      <c r="AL17" s="90">
        <f>'[2]tablБ6(IX.2)'!AG$16</f>
        <v>4.8</v>
      </c>
      <c r="AM17" s="93">
        <f>'[2]tablБ6(IX.2)'!AH$16</f>
        <v>11.1</v>
      </c>
      <c r="AN17" s="93">
        <f>'[2]tablБ6(IX.2)'!AI$16</f>
        <v>18.2</v>
      </c>
      <c r="AO17" s="90">
        <f>'[2]tablБ6(IX.2)'!AJ$16</f>
        <v>26.1</v>
      </c>
      <c r="AP17" s="90">
        <f>'[2]tablБ6(IX.2)'!AK$16</f>
        <v>34.700000000000003</v>
      </c>
      <c r="AQ17" s="93">
        <f>'[2]tablБ6(IX.2)'!AL$16</f>
        <v>44.1</v>
      </c>
      <c r="AR17" s="90">
        <f>'[2]tablБ6(IX.2)'!AM$16</f>
        <v>54.6</v>
      </c>
      <c r="AS17" s="90">
        <f>'[2]tablБ6(IX.2)'!AN$16</f>
        <v>66.400000000000006</v>
      </c>
      <c r="AT17" s="90">
        <f>'[2]tablБ6(IX.2)'!AO$16</f>
        <v>80</v>
      </c>
      <c r="AU17" s="93">
        <f>'[2]tablБ6(IX.2)'!AP$16</f>
        <v>100</v>
      </c>
      <c r="AV17" s="90"/>
      <c r="AW17" s="90"/>
      <c r="AY17" s="69"/>
    </row>
    <row r="18" spans="1:60" x14ac:dyDescent="0.2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92" t="s">
        <v>55</v>
      </c>
      <c r="AK18" s="90">
        <v>0</v>
      </c>
      <c r="AL18" s="90">
        <f>'[3]tablБ6(IX.2)'!AG17</f>
        <v>10</v>
      </c>
      <c r="AM18" s="90">
        <f>'[3]tablБ6(IX.2)'!AH17</f>
        <v>20</v>
      </c>
      <c r="AN18" s="90">
        <f>'[3]tablБ6(IX.2)'!AI17</f>
        <v>30</v>
      </c>
      <c r="AO18" s="90">
        <f>'[3]tablБ6(IX.2)'!AJ17</f>
        <v>40</v>
      </c>
      <c r="AP18" s="90">
        <f>'[3]tablБ6(IX.2)'!AK17</f>
        <v>50</v>
      </c>
      <c r="AQ18" s="90">
        <f>'[3]tablБ6(IX.2)'!AL17</f>
        <v>60</v>
      </c>
      <c r="AR18" s="90">
        <f>'[3]tablБ6(IX.2)'!AM17</f>
        <v>70</v>
      </c>
      <c r="AS18" s="90">
        <f>'[3]tablБ6(IX.2)'!AN17</f>
        <v>80</v>
      </c>
      <c r="AT18" s="90">
        <f>'[3]tablБ6(IX.2)'!AO17</f>
        <v>90</v>
      </c>
      <c r="AU18" s="90">
        <f>'[3]tablБ6(IX.2)'!AP17</f>
        <v>100</v>
      </c>
      <c r="AV18" s="90"/>
      <c r="AW18" s="90"/>
      <c r="AY18" s="69"/>
    </row>
    <row r="19" spans="1:60" x14ac:dyDescent="0.2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Y19" s="69"/>
    </row>
    <row r="20" spans="1:60" x14ac:dyDescent="0.2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3"/>
      <c r="AV20" s="90"/>
      <c r="AW20" s="90"/>
      <c r="AY20" s="69"/>
    </row>
    <row r="21" spans="1:60" x14ac:dyDescent="0.2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Y21" s="69"/>
    </row>
    <row r="22" spans="1:60" ht="13.5" customHeight="1" x14ac:dyDescent="0.2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AY22" s="69"/>
    </row>
    <row r="23" spans="1:60" ht="18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AY23" s="69"/>
    </row>
    <row r="24" spans="1:60" x14ac:dyDescent="0.2">
      <c r="A24" s="86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AY24" s="69"/>
    </row>
    <row r="25" spans="1:60" ht="28.5" customHeight="1" x14ac:dyDescent="0.2">
      <c r="A25" s="86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AY25" s="69"/>
    </row>
    <row r="26" spans="1:60" ht="41.25" customHeight="1" x14ac:dyDescent="0.2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AJ26" s="90" t="s">
        <v>59</v>
      </c>
      <c r="AK26" s="90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 t="s">
        <v>42</v>
      </c>
      <c r="AW26" s="91"/>
      <c r="AX26" s="68"/>
      <c r="AY26" s="69"/>
    </row>
    <row r="27" spans="1:60" ht="43.5" customHeight="1" x14ac:dyDescent="0.2">
      <c r="A27"/>
      <c r="B27"/>
      <c r="C27"/>
      <c r="D27"/>
      <c r="E27"/>
      <c r="F27"/>
      <c r="G27"/>
      <c r="H27"/>
      <c r="I27"/>
      <c r="J27"/>
      <c r="K27"/>
      <c r="L27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Y27" s="69"/>
    </row>
    <row r="28" spans="1:60" x14ac:dyDescent="0.2">
      <c r="A28"/>
      <c r="B28"/>
      <c r="C28"/>
      <c r="D28"/>
      <c r="E28"/>
      <c r="F28"/>
      <c r="G28"/>
      <c r="H28"/>
      <c r="I28"/>
      <c r="J28"/>
      <c r="K28"/>
      <c r="L28"/>
      <c r="AJ28" s="92" t="s">
        <v>44</v>
      </c>
      <c r="AK28" s="92"/>
      <c r="AL28" s="93">
        <f>$E$12</f>
        <v>0</v>
      </c>
      <c r="AM28" s="93">
        <f>$E$13</f>
        <v>0</v>
      </c>
      <c r="AN28" s="93">
        <f>$E$14</f>
        <v>0</v>
      </c>
      <c r="AO28" s="93">
        <f>$E$15</f>
        <v>0</v>
      </c>
      <c r="AP28" s="93">
        <f>$E$16</f>
        <v>0</v>
      </c>
      <c r="AQ28" s="93">
        <f>$E$18</f>
        <v>0</v>
      </c>
      <c r="AR28" s="93">
        <f>$E$19</f>
        <v>0</v>
      </c>
      <c r="AS28" s="93">
        <f>$E$20</f>
        <v>0</v>
      </c>
      <c r="AT28" s="93">
        <f>$E$21</f>
        <v>0</v>
      </c>
      <c r="AU28" s="93">
        <f>$E$22</f>
        <v>0</v>
      </c>
      <c r="AV28" s="93">
        <f>SUM(AL28:AU28)</f>
        <v>0</v>
      </c>
      <c r="AW28" s="93"/>
      <c r="AX28" s="74"/>
      <c r="AY28" s="69"/>
    </row>
    <row r="29" spans="1:60" x14ac:dyDescent="0.2">
      <c r="A29"/>
      <c r="B29"/>
      <c r="C29"/>
      <c r="D29"/>
      <c r="E29"/>
      <c r="F29"/>
      <c r="G29"/>
      <c r="H29"/>
      <c r="I29"/>
      <c r="J29"/>
      <c r="K29"/>
      <c r="L29"/>
      <c r="AJ29" s="91"/>
      <c r="AK29" s="91"/>
      <c r="AL29" s="91" t="s">
        <v>45</v>
      </c>
      <c r="AM29" s="91" t="s">
        <v>46</v>
      </c>
      <c r="AN29" s="91" t="s">
        <v>47</v>
      </c>
      <c r="AO29" s="91" t="s">
        <v>48</v>
      </c>
      <c r="AP29" s="91" t="s">
        <v>49</v>
      </c>
      <c r="AQ29" s="91" t="s">
        <v>50</v>
      </c>
      <c r="AR29" s="91" t="s">
        <v>51</v>
      </c>
      <c r="AS29" s="91" t="s">
        <v>52</v>
      </c>
      <c r="AT29" s="91" t="s">
        <v>53</v>
      </c>
      <c r="AU29" s="91" t="s">
        <v>54</v>
      </c>
      <c r="AV29" s="90"/>
      <c r="AW29" s="90"/>
      <c r="AY29" s="69"/>
    </row>
    <row r="30" spans="1:60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AJ30" s="92" t="s">
        <v>55</v>
      </c>
      <c r="AK30" s="92"/>
      <c r="AL30" s="90">
        <v>10</v>
      </c>
      <c r="AM30" s="90">
        <v>20</v>
      </c>
      <c r="AN30" s="90">
        <v>30</v>
      </c>
      <c r="AO30" s="90">
        <v>40</v>
      </c>
      <c r="AP30" s="90">
        <v>50</v>
      </c>
      <c r="AQ30" s="90">
        <v>60</v>
      </c>
      <c r="AR30" s="90">
        <v>70</v>
      </c>
      <c r="AS30" s="90">
        <v>80</v>
      </c>
      <c r="AT30" s="90">
        <v>90</v>
      </c>
      <c r="AU30" s="90">
        <v>100</v>
      </c>
      <c r="AV30" s="90"/>
      <c r="AW30" s="90"/>
      <c r="AY30" s="69"/>
      <c r="BH30" s="14" t="s">
        <v>63</v>
      </c>
    </row>
    <row r="31" spans="1:60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AJ31" s="92" t="s">
        <v>64</v>
      </c>
      <c r="AK31" s="92"/>
      <c r="AL31" s="93">
        <f>AL28</f>
        <v>0</v>
      </c>
      <c r="AM31" s="93">
        <f t="shared" ref="AM31:AU31" si="0">AM28+AL31</f>
        <v>0</v>
      </c>
      <c r="AN31" s="93">
        <f t="shared" si="0"/>
        <v>0</v>
      </c>
      <c r="AO31" s="93">
        <f t="shared" si="0"/>
        <v>0</v>
      </c>
      <c r="AP31" s="93">
        <f t="shared" si="0"/>
        <v>0</v>
      </c>
      <c r="AQ31" s="93">
        <f t="shared" si="0"/>
        <v>0</v>
      </c>
      <c r="AR31" s="93">
        <f t="shared" si="0"/>
        <v>0</v>
      </c>
      <c r="AS31" s="93">
        <f t="shared" si="0"/>
        <v>0</v>
      </c>
      <c r="AT31" s="93">
        <f t="shared" si="0"/>
        <v>0</v>
      </c>
      <c r="AU31" s="93">
        <f t="shared" si="0"/>
        <v>0</v>
      </c>
      <c r="AV31" s="90"/>
      <c r="AW31" s="90"/>
      <c r="AY31" s="69"/>
    </row>
    <row r="32" spans="1:60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</row>
    <row r="33" spans="1:60" ht="1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</row>
    <row r="34" spans="1:60" ht="21" customHeight="1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BA34" s="76" t="s">
        <v>65</v>
      </c>
    </row>
    <row r="35" spans="1:60" x14ac:dyDescent="0.2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</row>
    <row r="36" spans="1:60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</row>
    <row r="37" spans="1:60" ht="18.7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AX37" s="77" t="s">
        <v>88</v>
      </c>
      <c r="AY37" s="77"/>
      <c r="AZ37" s="77"/>
      <c r="BA37" s="77"/>
      <c r="BB37" s="77"/>
      <c r="BC37" s="77"/>
      <c r="BD37" s="77"/>
      <c r="BE37" s="77"/>
      <c r="BF37" s="77"/>
      <c r="BG37" s="77"/>
      <c r="BH37" s="77"/>
    </row>
    <row r="38" spans="1:60" ht="18.75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AX38" s="78" t="s">
        <v>89</v>
      </c>
      <c r="AY38" s="78"/>
      <c r="AZ38" s="78"/>
      <c r="BA38" s="78"/>
      <c r="BB38" s="78"/>
      <c r="BC38" s="78"/>
      <c r="BD38" s="78"/>
      <c r="BE38" s="78"/>
      <c r="BF38" s="78"/>
      <c r="BG38" s="78"/>
      <c r="BH38" s="78"/>
    </row>
    <row r="39" spans="1:60" ht="18.75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AX39" s="78" t="s">
        <v>90</v>
      </c>
      <c r="AY39" s="78"/>
      <c r="AZ39" s="78"/>
      <c r="BA39" s="78"/>
      <c r="BB39" s="78"/>
      <c r="BC39" s="78"/>
      <c r="BD39" s="78"/>
      <c r="BE39" s="78"/>
      <c r="BF39" s="78"/>
      <c r="BG39" s="78"/>
      <c r="BH39" s="78"/>
    </row>
    <row r="40" spans="1:60" ht="18.75" x14ac:dyDescent="0.3">
      <c r="A40" s="43"/>
      <c r="B40" s="43"/>
      <c r="C40" s="79"/>
      <c r="D40" s="79"/>
      <c r="E40" s="79"/>
      <c r="F40" s="79"/>
      <c r="G40" s="79"/>
      <c r="H40" s="79"/>
      <c r="I40" s="79"/>
      <c r="J40" s="79"/>
      <c r="K40" s="79"/>
      <c r="AX40" s="80" t="s">
        <v>91</v>
      </c>
      <c r="AY40" s="80"/>
      <c r="AZ40" s="80"/>
      <c r="BA40" s="80"/>
      <c r="BB40" s="80"/>
      <c r="BC40" s="80"/>
      <c r="BD40" s="80"/>
      <c r="BE40" s="80"/>
      <c r="BF40" s="80"/>
      <c r="BG40" s="80"/>
      <c r="BH40" s="80"/>
    </row>
    <row r="41" spans="1:60" ht="18.75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AX41" s="80" t="s">
        <v>92</v>
      </c>
      <c r="AY41" s="80"/>
      <c r="AZ41" s="80"/>
      <c r="BA41" s="80"/>
      <c r="BB41" s="80"/>
      <c r="BC41" s="80"/>
      <c r="BD41" s="80"/>
      <c r="BE41" s="80"/>
      <c r="BF41" s="80"/>
      <c r="BG41" s="80"/>
      <c r="BH41" s="80"/>
    </row>
    <row r="42" spans="1:60" ht="18.75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AH42" s="89"/>
      <c r="AI42" s="89"/>
      <c r="AJ42" s="90" t="s">
        <v>71</v>
      </c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81" t="s">
        <v>70</v>
      </c>
    </row>
    <row r="43" spans="1:60" ht="18.75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AH43" s="89"/>
      <c r="AI43" s="89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 t="s">
        <v>42</v>
      </c>
      <c r="AW43" s="91"/>
      <c r="AX43" s="81" t="s">
        <v>72</v>
      </c>
    </row>
    <row r="44" spans="1:60" ht="18.75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AH44" s="89"/>
      <c r="AI44" s="89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82" t="s">
        <v>93</v>
      </c>
    </row>
    <row r="45" spans="1:60" ht="18.75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AH45" s="89"/>
      <c r="AI45" s="89"/>
      <c r="AJ45" s="92" t="s">
        <v>44</v>
      </c>
      <c r="AK45" s="92"/>
      <c r="AL45" s="93">
        <f>$G$12</f>
        <v>0</v>
      </c>
      <c r="AM45" s="93">
        <f>$G$13</f>
        <v>0</v>
      </c>
      <c r="AN45" s="93">
        <f>$G$14</f>
        <v>0</v>
      </c>
      <c r="AO45" s="93">
        <f>$G$15</f>
        <v>0</v>
      </c>
      <c r="AP45" s="93">
        <f>$G$16</f>
        <v>0</v>
      </c>
      <c r="AQ45" s="93">
        <f>$G$18</f>
        <v>0</v>
      </c>
      <c r="AR45" s="93">
        <f>$G$19</f>
        <v>0</v>
      </c>
      <c r="AS45" s="93">
        <f>$G$20</f>
        <v>0</v>
      </c>
      <c r="AT45" s="93">
        <f>$G$21</f>
        <v>0</v>
      </c>
      <c r="AU45" s="93">
        <f>$G$22</f>
        <v>0</v>
      </c>
      <c r="AV45" s="93">
        <f>SUM(AL45:AU45)</f>
        <v>0</v>
      </c>
      <c r="AW45" s="93"/>
      <c r="AX45" s="81" t="s">
        <v>94</v>
      </c>
    </row>
    <row r="46" spans="1:60" ht="18.75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AH46" s="89"/>
      <c r="AI46" s="89"/>
      <c r="AJ46" s="91"/>
      <c r="AK46" s="91"/>
      <c r="AL46" s="91" t="s">
        <v>45</v>
      </c>
      <c r="AM46" s="91" t="s">
        <v>46</v>
      </c>
      <c r="AN46" s="91" t="s">
        <v>47</v>
      </c>
      <c r="AO46" s="91" t="s">
        <v>48</v>
      </c>
      <c r="AP46" s="91" t="s">
        <v>49</v>
      </c>
      <c r="AQ46" s="91" t="s">
        <v>50</v>
      </c>
      <c r="AR46" s="91" t="s">
        <v>51</v>
      </c>
      <c r="AS46" s="91" t="s">
        <v>52</v>
      </c>
      <c r="AT46" s="91" t="s">
        <v>53</v>
      </c>
      <c r="AU46" s="91" t="s">
        <v>54</v>
      </c>
      <c r="AV46" s="90"/>
      <c r="AW46" s="90"/>
      <c r="AX46" s="81"/>
    </row>
    <row r="47" spans="1:60" ht="18.75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AH47" s="89"/>
      <c r="AI47" s="89"/>
      <c r="AJ47" s="92" t="s">
        <v>55</v>
      </c>
      <c r="AK47" s="92"/>
      <c r="AL47" s="90">
        <v>10</v>
      </c>
      <c r="AM47" s="90">
        <v>20</v>
      </c>
      <c r="AN47" s="90">
        <v>30</v>
      </c>
      <c r="AO47" s="90">
        <v>40</v>
      </c>
      <c r="AP47" s="90">
        <v>50</v>
      </c>
      <c r="AQ47" s="90">
        <v>60</v>
      </c>
      <c r="AR47" s="90">
        <v>70</v>
      </c>
      <c r="AS47" s="90">
        <v>80</v>
      </c>
      <c r="AT47" s="90">
        <v>90</v>
      </c>
      <c r="AU47" s="90">
        <v>100</v>
      </c>
      <c r="AV47" s="90"/>
      <c r="AW47" s="90"/>
      <c r="AX47" s="81"/>
    </row>
    <row r="48" spans="1:60" ht="18.75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AH48" s="89"/>
      <c r="AI48" s="89"/>
      <c r="AJ48" s="92" t="s">
        <v>64</v>
      </c>
      <c r="AK48" s="92"/>
      <c r="AL48" s="93">
        <f>AL45</f>
        <v>0</v>
      </c>
      <c r="AM48" s="93">
        <f t="shared" ref="AM48:AU48" si="1">AM45+AL48</f>
        <v>0</v>
      </c>
      <c r="AN48" s="93">
        <f t="shared" si="1"/>
        <v>0</v>
      </c>
      <c r="AO48" s="93">
        <f t="shared" si="1"/>
        <v>0</v>
      </c>
      <c r="AP48" s="93">
        <f t="shared" si="1"/>
        <v>0</v>
      </c>
      <c r="AQ48" s="93">
        <f t="shared" si="1"/>
        <v>0</v>
      </c>
      <c r="AR48" s="93">
        <f t="shared" si="1"/>
        <v>0</v>
      </c>
      <c r="AS48" s="93">
        <f t="shared" si="1"/>
        <v>0</v>
      </c>
      <c r="AT48" s="93">
        <f t="shared" si="1"/>
        <v>0</v>
      </c>
      <c r="AU48" s="93">
        <f t="shared" si="1"/>
        <v>0</v>
      </c>
      <c r="AV48" s="90"/>
      <c r="AW48" s="90"/>
      <c r="AX48" s="81"/>
    </row>
    <row r="49" spans="1:60" ht="18.75" customHeigh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AH49" s="89"/>
      <c r="AI49" s="89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88"/>
    </row>
    <row r="50" spans="1:60" ht="18.75" x14ac:dyDescent="0.3">
      <c r="A50" s="43"/>
      <c r="B50" s="43"/>
      <c r="C50" s="79"/>
      <c r="D50" s="79"/>
      <c r="E50" s="79"/>
      <c r="F50" s="79"/>
      <c r="G50" s="79"/>
      <c r="H50" s="79"/>
      <c r="I50" s="79"/>
      <c r="J50" s="79"/>
      <c r="K50" s="79"/>
      <c r="AH50" s="89"/>
      <c r="AI50" s="89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81"/>
    </row>
    <row r="51" spans="1:60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AH51" s="89"/>
      <c r="AI51" s="89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</row>
    <row r="52" spans="1:60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AH52" s="89"/>
      <c r="AI52" s="89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</row>
    <row r="53" spans="1:60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AH53" s="89"/>
      <c r="AI53" s="89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</row>
    <row r="54" spans="1:60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AH54" s="89"/>
      <c r="AI54" s="89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</row>
    <row r="55" spans="1:60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AH55" s="89"/>
      <c r="AI55" s="89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</row>
    <row r="56" spans="1:60" x14ac:dyDescent="0.2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AH56" s="89"/>
      <c r="AI56" s="89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84"/>
      <c r="AY56" s="85"/>
      <c r="AZ56" s="85"/>
      <c r="BA56" s="85"/>
      <c r="BB56" s="85"/>
      <c r="BC56" s="85"/>
      <c r="BD56" s="85"/>
      <c r="BE56" s="85"/>
      <c r="BF56" s="85"/>
      <c r="BG56" s="85"/>
      <c r="BH56" s="85"/>
    </row>
    <row r="57" spans="1:60" x14ac:dyDescent="0.2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AH57" s="89"/>
      <c r="AI57" s="89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85"/>
      <c r="AY57" s="85"/>
      <c r="AZ57" s="85"/>
      <c r="BA57" s="85"/>
      <c r="BB57" s="85"/>
      <c r="BC57" s="85"/>
      <c r="BD57" s="85"/>
      <c r="BE57" s="85"/>
      <c r="BF57" s="85"/>
      <c r="BG57" s="85"/>
      <c r="BH57" s="85"/>
    </row>
    <row r="58" spans="1:60" ht="16.5" customHeight="1" x14ac:dyDescent="0.2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AH58" s="89"/>
      <c r="AI58" s="89"/>
      <c r="AJ58" s="90" t="s">
        <v>80</v>
      </c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</row>
    <row r="59" spans="1:60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AH59" s="89"/>
      <c r="AI59" s="89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 t="s">
        <v>42</v>
      </c>
      <c r="AW59" s="91"/>
      <c r="AX59" s="68"/>
    </row>
    <row r="60" spans="1:60" x14ac:dyDescent="0.2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AH60" s="89"/>
      <c r="AI60" s="89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</row>
    <row r="61" spans="1:60" x14ac:dyDescent="0.2">
      <c r="A61" s="43"/>
      <c r="B61" s="43"/>
      <c r="C61" s="79"/>
      <c r="D61" s="79"/>
      <c r="E61" s="79"/>
      <c r="F61" s="79"/>
      <c r="G61" s="79"/>
      <c r="H61" s="79"/>
      <c r="I61" s="79"/>
      <c r="J61" s="79"/>
      <c r="K61" s="79"/>
      <c r="AH61" s="89"/>
      <c r="AI61" s="89"/>
      <c r="AJ61" s="92" t="s">
        <v>44</v>
      </c>
      <c r="AK61" s="92"/>
      <c r="AL61" s="93">
        <f>$I$12</f>
        <v>0</v>
      </c>
      <c r="AM61" s="93">
        <f>$I$13</f>
        <v>0</v>
      </c>
      <c r="AN61" s="93">
        <f>$I$14</f>
        <v>0</v>
      </c>
      <c r="AO61" s="93">
        <f>$I$15</f>
        <v>0</v>
      </c>
      <c r="AP61" s="93">
        <f>$I$16</f>
        <v>0</v>
      </c>
      <c r="AQ61" s="93">
        <f>$I$18</f>
        <v>0</v>
      </c>
      <c r="AR61" s="93">
        <f>$I$19</f>
        <v>0</v>
      </c>
      <c r="AS61" s="93">
        <f>$I$20</f>
        <v>0</v>
      </c>
      <c r="AT61" s="93">
        <f>$I$21</f>
        <v>0</v>
      </c>
      <c r="AU61" s="93">
        <f>$I$22</f>
        <v>0</v>
      </c>
      <c r="AV61" s="93">
        <f>SUM(AL61:AU61)</f>
        <v>0</v>
      </c>
      <c r="AW61" s="93"/>
      <c r="AX61" s="74"/>
    </row>
    <row r="62" spans="1:60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AH62" s="89"/>
      <c r="AI62" s="89"/>
      <c r="AJ62" s="91"/>
      <c r="AK62" s="91"/>
      <c r="AL62" s="91" t="s">
        <v>45</v>
      </c>
      <c r="AM62" s="91" t="s">
        <v>46</v>
      </c>
      <c r="AN62" s="91" t="s">
        <v>47</v>
      </c>
      <c r="AO62" s="91" t="s">
        <v>48</v>
      </c>
      <c r="AP62" s="91" t="s">
        <v>49</v>
      </c>
      <c r="AQ62" s="91" t="s">
        <v>50</v>
      </c>
      <c r="AR62" s="91" t="s">
        <v>51</v>
      </c>
      <c r="AS62" s="91" t="s">
        <v>52</v>
      </c>
      <c r="AT62" s="91" t="s">
        <v>53</v>
      </c>
      <c r="AU62" s="91" t="s">
        <v>54</v>
      </c>
      <c r="AV62" s="90"/>
      <c r="AW62" s="90"/>
    </row>
    <row r="63" spans="1:60" x14ac:dyDescent="0.2">
      <c r="AH63" s="89"/>
      <c r="AI63" s="89"/>
      <c r="AJ63" s="92" t="s">
        <v>55</v>
      </c>
      <c r="AK63" s="92"/>
      <c r="AL63" s="90">
        <v>10</v>
      </c>
      <c r="AM63" s="90">
        <v>20</v>
      </c>
      <c r="AN63" s="90">
        <v>30</v>
      </c>
      <c r="AO63" s="90">
        <v>40</v>
      </c>
      <c r="AP63" s="90">
        <v>50</v>
      </c>
      <c r="AQ63" s="90">
        <v>60</v>
      </c>
      <c r="AR63" s="90">
        <v>70</v>
      </c>
      <c r="AS63" s="90">
        <v>80</v>
      </c>
      <c r="AT63" s="90">
        <v>90</v>
      </c>
      <c r="AU63" s="90">
        <v>100</v>
      </c>
      <c r="AV63" s="90"/>
      <c r="AW63" s="90"/>
    </row>
    <row r="64" spans="1:60" x14ac:dyDescent="0.2">
      <c r="AH64" s="89"/>
      <c r="AI64" s="89"/>
      <c r="AJ64" s="92" t="s">
        <v>64</v>
      </c>
      <c r="AK64" s="92"/>
      <c r="AL64" s="93">
        <f>AL61</f>
        <v>0</v>
      </c>
      <c r="AM64" s="93">
        <f t="shared" ref="AM64:AU64" si="2">AM61+AL64</f>
        <v>0</v>
      </c>
      <c r="AN64" s="93">
        <f t="shared" si="2"/>
        <v>0</v>
      </c>
      <c r="AO64" s="93">
        <f t="shared" si="2"/>
        <v>0</v>
      </c>
      <c r="AP64" s="93">
        <f t="shared" si="2"/>
        <v>0</v>
      </c>
      <c r="AQ64" s="93">
        <f t="shared" si="2"/>
        <v>0</v>
      </c>
      <c r="AR64" s="93">
        <f t="shared" si="2"/>
        <v>0</v>
      </c>
      <c r="AS64" s="93">
        <f t="shared" si="2"/>
        <v>0</v>
      </c>
      <c r="AT64" s="93">
        <f t="shared" si="2"/>
        <v>0</v>
      </c>
      <c r="AU64" s="93">
        <f t="shared" si="2"/>
        <v>0</v>
      </c>
      <c r="AV64" s="90"/>
      <c r="AW64" s="90"/>
    </row>
    <row r="65" spans="34:50" x14ac:dyDescent="0.2">
      <c r="AH65" s="89"/>
      <c r="AI65" s="89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</row>
    <row r="66" spans="34:50" x14ac:dyDescent="0.2">
      <c r="AH66" s="89"/>
      <c r="AI66" s="89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</row>
    <row r="67" spans="34:50" x14ac:dyDescent="0.2">
      <c r="AH67" s="89"/>
      <c r="AI67" s="89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</row>
    <row r="68" spans="34:50" x14ac:dyDescent="0.2">
      <c r="AH68" s="89"/>
      <c r="AI68" s="89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</row>
    <row r="69" spans="34:50" x14ac:dyDescent="0.2">
      <c r="AH69" s="89"/>
      <c r="AI69" s="89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</row>
    <row r="70" spans="34:50" x14ac:dyDescent="0.2">
      <c r="AH70" s="89"/>
      <c r="AI70" s="89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</row>
    <row r="71" spans="34:50" x14ac:dyDescent="0.2">
      <c r="AH71" s="89"/>
      <c r="AI71" s="89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</row>
    <row r="72" spans="34:50" x14ac:dyDescent="0.2">
      <c r="AH72" s="89"/>
      <c r="AI72" s="89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</row>
    <row r="73" spans="34:50" x14ac:dyDescent="0.2">
      <c r="AH73" s="89"/>
      <c r="AI73" s="89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</row>
    <row r="74" spans="34:50" x14ac:dyDescent="0.2">
      <c r="AH74" s="89"/>
      <c r="AI74" s="89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</row>
    <row r="75" spans="34:50" x14ac:dyDescent="0.2">
      <c r="AH75" s="89"/>
      <c r="AI75" s="89"/>
      <c r="AJ75" s="90" t="s">
        <v>81</v>
      </c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</row>
    <row r="76" spans="34:50" x14ac:dyDescent="0.2">
      <c r="AH76" s="89"/>
      <c r="AI76" s="89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 t="s">
        <v>42</v>
      </c>
      <c r="AW76" s="91"/>
      <c r="AX76" s="68"/>
    </row>
    <row r="77" spans="34:50" x14ac:dyDescent="0.2">
      <c r="AH77" s="89"/>
      <c r="AI77" s="89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</row>
    <row r="78" spans="34:50" x14ac:dyDescent="0.2">
      <c r="AH78" s="89"/>
      <c r="AI78" s="89"/>
      <c r="AJ78" s="92" t="s">
        <v>44</v>
      </c>
      <c r="AK78" s="92"/>
      <c r="AL78" s="93">
        <f>$K$12</f>
        <v>0</v>
      </c>
      <c r="AM78" s="93">
        <f>$K$13</f>
        <v>0</v>
      </c>
      <c r="AN78" s="93">
        <f>$K$14</f>
        <v>0</v>
      </c>
      <c r="AO78" s="93">
        <f>$K$15</f>
        <v>0</v>
      </c>
      <c r="AP78" s="93">
        <f>$K$16</f>
        <v>0</v>
      </c>
      <c r="AQ78" s="93">
        <f>$K$18</f>
        <v>0</v>
      </c>
      <c r="AR78" s="93">
        <f>$K$19</f>
        <v>0</v>
      </c>
      <c r="AS78" s="93">
        <f>$K$20</f>
        <v>0</v>
      </c>
      <c r="AT78" s="93">
        <f>$K$21</f>
        <v>0</v>
      </c>
      <c r="AU78" s="93">
        <f>$K$22</f>
        <v>0</v>
      </c>
      <c r="AV78" s="93">
        <f>SUM(AL78:AU78)</f>
        <v>0</v>
      </c>
      <c r="AW78" s="93"/>
      <c r="AX78" s="74"/>
    </row>
    <row r="79" spans="34:50" x14ac:dyDescent="0.2">
      <c r="AH79" s="89"/>
      <c r="AI79" s="89"/>
      <c r="AJ79" s="91"/>
      <c r="AK79" s="91"/>
      <c r="AL79" s="91" t="s">
        <v>45</v>
      </c>
      <c r="AM79" s="91" t="s">
        <v>46</v>
      </c>
      <c r="AN79" s="91" t="s">
        <v>47</v>
      </c>
      <c r="AO79" s="91" t="s">
        <v>48</v>
      </c>
      <c r="AP79" s="91" t="s">
        <v>49</v>
      </c>
      <c r="AQ79" s="91" t="s">
        <v>50</v>
      </c>
      <c r="AR79" s="91" t="s">
        <v>51</v>
      </c>
      <c r="AS79" s="91" t="s">
        <v>52</v>
      </c>
      <c r="AT79" s="91" t="s">
        <v>53</v>
      </c>
      <c r="AU79" s="91" t="s">
        <v>54</v>
      </c>
      <c r="AV79" s="90"/>
      <c r="AW79" s="90"/>
    </row>
    <row r="80" spans="34:50" x14ac:dyDescent="0.2">
      <c r="AH80" s="89"/>
      <c r="AI80" s="89"/>
      <c r="AJ80" s="92" t="s">
        <v>55</v>
      </c>
      <c r="AK80" s="92"/>
      <c r="AL80" s="90">
        <v>10</v>
      </c>
      <c r="AM80" s="90">
        <v>20</v>
      </c>
      <c r="AN80" s="90">
        <v>30</v>
      </c>
      <c r="AO80" s="90">
        <v>40</v>
      </c>
      <c r="AP80" s="90">
        <v>50</v>
      </c>
      <c r="AQ80" s="90">
        <v>60</v>
      </c>
      <c r="AR80" s="90">
        <v>70</v>
      </c>
      <c r="AS80" s="90">
        <v>80</v>
      </c>
      <c r="AT80" s="90">
        <v>90</v>
      </c>
      <c r="AU80" s="90">
        <v>100</v>
      </c>
      <c r="AV80" s="90"/>
      <c r="AW80" s="90"/>
    </row>
    <row r="81" spans="34:49" x14ac:dyDescent="0.2">
      <c r="AH81" s="89"/>
      <c r="AI81" s="89"/>
      <c r="AJ81" s="92" t="s">
        <v>64</v>
      </c>
      <c r="AK81" s="92"/>
      <c r="AL81" s="93">
        <f>AL78</f>
        <v>0</v>
      </c>
      <c r="AM81" s="93">
        <f t="shared" ref="AM81:AU81" si="3">AM78+AL81</f>
        <v>0</v>
      </c>
      <c r="AN81" s="93">
        <f t="shared" si="3"/>
        <v>0</v>
      </c>
      <c r="AO81" s="93">
        <f t="shared" si="3"/>
        <v>0</v>
      </c>
      <c r="AP81" s="93">
        <f t="shared" si="3"/>
        <v>0</v>
      </c>
      <c r="AQ81" s="93">
        <f t="shared" si="3"/>
        <v>0</v>
      </c>
      <c r="AR81" s="93">
        <f t="shared" si="3"/>
        <v>0</v>
      </c>
      <c r="AS81" s="93">
        <f t="shared" si="3"/>
        <v>0</v>
      </c>
      <c r="AT81" s="93">
        <f t="shared" si="3"/>
        <v>0</v>
      </c>
      <c r="AU81" s="93">
        <f t="shared" si="3"/>
        <v>0</v>
      </c>
      <c r="AV81" s="90"/>
      <c r="AW81" s="90"/>
    </row>
    <row r="82" spans="34:49" x14ac:dyDescent="0.2">
      <c r="AH82" s="89"/>
      <c r="AI82" s="89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</row>
    <row r="83" spans="34:49" x14ac:dyDescent="0.2">
      <c r="AH83" s="89"/>
      <c r="AI83" s="89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</row>
    <row r="84" spans="34:49" x14ac:dyDescent="0.2">
      <c r="AH84" s="89"/>
      <c r="AI84" s="89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</row>
    <row r="85" spans="34:49" x14ac:dyDescent="0.2">
      <c r="AH85" s="89"/>
      <c r="AI85" s="89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</row>
    <row r="86" spans="34:49" x14ac:dyDescent="0.2">
      <c r="AH86" s="89"/>
      <c r="AI86" s="89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</row>
    <row r="87" spans="34:49" x14ac:dyDescent="0.2">
      <c r="AH87" s="89"/>
      <c r="AI87" s="89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</row>
    <row r="88" spans="34:49" x14ac:dyDescent="0.2">
      <c r="AH88" s="89"/>
      <c r="AI88" s="89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</row>
    <row r="89" spans="34:49" x14ac:dyDescent="0.2">
      <c r="AH89" s="89"/>
      <c r="AI89" s="89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</row>
    <row r="90" spans="34:49" x14ac:dyDescent="0.2">
      <c r="AH90" s="89"/>
      <c r="AI90" s="89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</row>
    <row r="91" spans="34:49" x14ac:dyDescent="0.2">
      <c r="AH91" s="89"/>
      <c r="AI91" s="89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</row>
    <row r="92" spans="34:49" x14ac:dyDescent="0.2">
      <c r="AH92" s="89"/>
      <c r="AI92" s="89"/>
      <c r="AJ92" s="90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</row>
    <row r="93" spans="34:49" x14ac:dyDescent="0.2">
      <c r="AH93" s="89"/>
      <c r="AI93" s="89"/>
      <c r="AJ93" s="90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</row>
    <row r="94" spans="34:49" x14ac:dyDescent="0.2">
      <c r="AH94" s="89"/>
      <c r="AI94" s="89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</row>
    <row r="95" spans="34:49" x14ac:dyDescent="0.2">
      <c r="AH95" s="89"/>
      <c r="AI95" s="89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</row>
    <row r="96" spans="34:49" x14ac:dyDescent="0.2">
      <c r="AH96" s="89"/>
      <c r="AI96" s="89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</row>
    <row r="97" spans="34:49" x14ac:dyDescent="0.2">
      <c r="AH97" s="89"/>
      <c r="AI97" s="89"/>
      <c r="AJ97" s="90"/>
      <c r="AK97" s="90"/>
      <c r="AL97" s="90"/>
      <c r="AM97" s="90"/>
      <c r="AN97" s="90"/>
      <c r="AO97" s="90"/>
      <c r="AP97" s="90"/>
      <c r="AQ97" s="90"/>
      <c r="AR97" s="90"/>
      <c r="AS97" s="90"/>
      <c r="AT97" s="90"/>
      <c r="AU97" s="90"/>
      <c r="AV97" s="90"/>
      <c r="AW97" s="90"/>
    </row>
    <row r="98" spans="34:49" x14ac:dyDescent="0.2">
      <c r="AH98" s="89"/>
      <c r="AI98" s="89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</row>
    <row r="99" spans="34:49" x14ac:dyDescent="0.2">
      <c r="AH99" s="89"/>
      <c r="AI99" s="89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</row>
    <row r="100" spans="34:49" x14ac:dyDescent="0.2">
      <c r="AH100" s="89"/>
      <c r="AI100" s="89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</row>
    <row r="101" spans="34:49" x14ac:dyDescent="0.2">
      <c r="AH101" s="89"/>
      <c r="AI101" s="89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</row>
    <row r="102" spans="34:49" x14ac:dyDescent="0.2">
      <c r="AH102" s="89"/>
      <c r="AI102" s="89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</row>
    <row r="103" spans="34:49" x14ac:dyDescent="0.2">
      <c r="AH103" s="89"/>
      <c r="AI103" s="89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</row>
    <row r="104" spans="34:49" x14ac:dyDescent="0.2">
      <c r="AH104" s="89"/>
      <c r="AI104" s="89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</row>
    <row r="105" spans="34:49" x14ac:dyDescent="0.2">
      <c r="AH105" s="89"/>
      <c r="AI105" s="89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  <c r="AU105" s="90"/>
      <c r="AV105" s="90"/>
      <c r="AW105" s="90"/>
    </row>
    <row r="106" spans="34:49" x14ac:dyDescent="0.2">
      <c r="AH106" s="89"/>
      <c r="AI106" s="89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</row>
    <row r="107" spans="34:49" x14ac:dyDescent="0.2">
      <c r="AH107" s="89"/>
      <c r="AI107" s="89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</row>
    <row r="108" spans="34:49" x14ac:dyDescent="0.2">
      <c r="AH108" s="89"/>
      <c r="AI108" s="89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</row>
    <row r="109" spans="34:49" x14ac:dyDescent="0.2">
      <c r="AH109" s="89"/>
      <c r="AI109" s="89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</row>
    <row r="110" spans="34:49" x14ac:dyDescent="0.2">
      <c r="AH110" s="89"/>
      <c r="AI110" s="89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</row>
    <row r="111" spans="34:49" x14ac:dyDescent="0.2">
      <c r="AH111" s="89"/>
      <c r="AI111" s="89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</row>
    <row r="112" spans="34:49" x14ac:dyDescent="0.2">
      <c r="AH112" s="89"/>
      <c r="AI112" s="89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</row>
    <row r="113" spans="34:49" x14ac:dyDescent="0.2">
      <c r="AH113" s="89"/>
      <c r="AI113" s="89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</row>
    <row r="114" spans="34:49" x14ac:dyDescent="0.2">
      <c r="AH114" s="89"/>
      <c r="AI114" s="89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</row>
    <row r="115" spans="34:49" x14ac:dyDescent="0.2">
      <c r="AH115" s="89"/>
      <c r="AI115" s="89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</row>
    <row r="116" spans="34:49" x14ac:dyDescent="0.2">
      <c r="AH116" s="89"/>
      <c r="AI116" s="89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</row>
    <row r="117" spans="34:49" x14ac:dyDescent="0.2">
      <c r="AH117" s="89"/>
      <c r="AI117" s="89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  <c r="AW117" s="90"/>
    </row>
    <row r="118" spans="34:49" x14ac:dyDescent="0.2">
      <c r="AH118" s="89"/>
      <c r="AI118" s="89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</row>
    <row r="119" spans="34:49" x14ac:dyDescent="0.2">
      <c r="AH119" s="89"/>
      <c r="AI119" s="89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</row>
    <row r="120" spans="34:49" x14ac:dyDescent="0.2">
      <c r="AH120" s="89"/>
      <c r="AI120" s="89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</row>
    <row r="121" spans="34:49" x14ac:dyDescent="0.2">
      <c r="AH121" s="89"/>
      <c r="AI121" s="89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</row>
    <row r="122" spans="34:49" x14ac:dyDescent="0.2">
      <c r="AH122" s="89"/>
      <c r="AI122" s="89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</row>
    <row r="123" spans="34:49" x14ac:dyDescent="0.2">
      <c r="AH123" s="89"/>
      <c r="AI123" s="89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</row>
    <row r="124" spans="34:49" x14ac:dyDescent="0.2">
      <c r="AH124" s="89"/>
      <c r="AI124" s="89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</row>
    <row r="125" spans="34:49" x14ac:dyDescent="0.2">
      <c r="AH125" s="89"/>
      <c r="AI125" s="89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</row>
    <row r="126" spans="34:49" x14ac:dyDescent="0.2">
      <c r="AH126" s="89"/>
      <c r="AI126" s="89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</row>
    <row r="127" spans="34:49" x14ac:dyDescent="0.2">
      <c r="AH127" s="89"/>
      <c r="AI127" s="89"/>
      <c r="AJ127" s="90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90"/>
    </row>
    <row r="128" spans="34:49" x14ac:dyDescent="0.2">
      <c r="AH128" s="89"/>
      <c r="AI128" s="89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</row>
    <row r="129" spans="34:49" x14ac:dyDescent="0.2">
      <c r="AH129" s="89"/>
      <c r="AI129" s="89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  <c r="AW129" s="90"/>
    </row>
    <row r="130" spans="34:49" x14ac:dyDescent="0.2">
      <c r="AH130" s="89"/>
      <c r="AI130" s="89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  <c r="AW130" s="90"/>
    </row>
    <row r="131" spans="34:49" x14ac:dyDescent="0.2">
      <c r="AH131" s="89"/>
      <c r="AI131" s="89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</row>
    <row r="132" spans="34:49" x14ac:dyDescent="0.2">
      <c r="AH132" s="89"/>
      <c r="AI132" s="89"/>
      <c r="AJ132" s="90"/>
      <c r="AK132" s="90"/>
      <c r="AL132" s="90"/>
      <c r="AM132" s="90"/>
      <c r="AN132" s="90"/>
      <c r="AO132" s="90"/>
      <c r="AP132" s="90"/>
      <c r="AQ132" s="90"/>
      <c r="AR132" s="90"/>
      <c r="AS132" s="90"/>
      <c r="AT132" s="90"/>
      <c r="AU132" s="90"/>
      <c r="AV132" s="90"/>
      <c r="AW132" s="90"/>
    </row>
    <row r="133" spans="34:49" x14ac:dyDescent="0.2">
      <c r="AH133" s="89"/>
      <c r="AI133" s="89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</row>
    <row r="134" spans="34:49" x14ac:dyDescent="0.2">
      <c r="AH134" s="89"/>
      <c r="AI134" s="89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</row>
    <row r="135" spans="34:49" x14ac:dyDescent="0.2">
      <c r="AH135" s="89"/>
      <c r="AI135" s="89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</row>
    <row r="136" spans="34:49" x14ac:dyDescent="0.2">
      <c r="AH136" s="89"/>
      <c r="AI136" s="89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</row>
    <row r="137" spans="34:49" x14ac:dyDescent="0.2">
      <c r="AH137" s="89"/>
      <c r="AI137" s="89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</row>
    <row r="138" spans="34:49" x14ac:dyDescent="0.2">
      <c r="AH138" s="89"/>
      <c r="AI138" s="89"/>
      <c r="AJ138" s="90"/>
      <c r="AK138" s="90"/>
      <c r="AL138" s="90"/>
      <c r="AM138" s="90"/>
      <c r="AN138" s="90"/>
      <c r="AO138" s="90"/>
      <c r="AP138" s="90"/>
      <c r="AQ138" s="90"/>
      <c r="AR138" s="90"/>
      <c r="AS138" s="90"/>
      <c r="AT138" s="90"/>
      <c r="AU138" s="90"/>
      <c r="AV138" s="90"/>
      <c r="AW138" s="90"/>
    </row>
    <row r="139" spans="34:49" x14ac:dyDescent="0.2">
      <c r="AH139" s="89"/>
      <c r="AI139" s="89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</row>
    <row r="140" spans="34:49" x14ac:dyDescent="0.2">
      <c r="AH140" s="89"/>
      <c r="AI140" s="89"/>
      <c r="AJ140" s="90"/>
      <c r="AK140" s="90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</row>
    <row r="141" spans="34:49" x14ac:dyDescent="0.2">
      <c r="AH141" s="89"/>
      <c r="AI141" s="89"/>
      <c r="AJ141" s="90"/>
      <c r="AK141" s="90"/>
      <c r="AL141" s="90"/>
      <c r="AM141" s="90"/>
      <c r="AN141" s="90"/>
      <c r="AO141" s="90"/>
      <c r="AP141" s="90"/>
      <c r="AQ141" s="90"/>
      <c r="AR141" s="90"/>
      <c r="AS141" s="90"/>
      <c r="AT141" s="90"/>
      <c r="AU141" s="90"/>
      <c r="AV141" s="90"/>
      <c r="AW141" s="90"/>
    </row>
    <row r="142" spans="34:49" x14ac:dyDescent="0.2">
      <c r="AH142" s="89"/>
      <c r="AI142" s="89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</row>
    <row r="143" spans="34:49" x14ac:dyDescent="0.2">
      <c r="AH143" s="89"/>
      <c r="AI143" s="89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</row>
    <row r="144" spans="34:49" x14ac:dyDescent="0.2">
      <c r="AH144" s="89"/>
      <c r="AI144" s="89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</row>
    <row r="145" spans="34:49" x14ac:dyDescent="0.2">
      <c r="AH145" s="89"/>
      <c r="AI145" s="89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</row>
    <row r="146" spans="34:49" x14ac:dyDescent="0.2">
      <c r="AH146" s="89"/>
      <c r="AI146" s="89"/>
      <c r="AJ146" s="90"/>
      <c r="AK146" s="90"/>
      <c r="AL146" s="90"/>
      <c r="AM146" s="90"/>
      <c r="AN146" s="90"/>
      <c r="AO146" s="90"/>
      <c r="AP146" s="90"/>
      <c r="AQ146" s="90"/>
      <c r="AR146" s="90"/>
      <c r="AS146" s="90"/>
      <c r="AT146" s="90"/>
      <c r="AU146" s="90"/>
      <c r="AV146" s="90"/>
      <c r="AW146" s="90"/>
    </row>
    <row r="147" spans="34:49" x14ac:dyDescent="0.2">
      <c r="AH147" s="89"/>
      <c r="AI147" s="89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</row>
    <row r="148" spans="34:49" x14ac:dyDescent="0.2">
      <c r="AH148" s="89"/>
      <c r="AI148" s="89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</row>
    <row r="149" spans="34:49" x14ac:dyDescent="0.2">
      <c r="AH149" s="89"/>
      <c r="AI149" s="89"/>
      <c r="AJ149" s="90"/>
      <c r="AK149" s="90"/>
      <c r="AL149" s="90"/>
      <c r="AM149" s="90"/>
      <c r="AN149" s="90"/>
      <c r="AO149" s="90"/>
      <c r="AP149" s="90"/>
      <c r="AQ149" s="90"/>
      <c r="AR149" s="90"/>
      <c r="AS149" s="90"/>
      <c r="AT149" s="90"/>
      <c r="AU149" s="90"/>
      <c r="AV149" s="90"/>
      <c r="AW149" s="90"/>
    </row>
    <row r="150" spans="34:49" x14ac:dyDescent="0.2">
      <c r="AH150" s="89"/>
      <c r="AI150" s="89"/>
      <c r="AJ150" s="90"/>
      <c r="AK150" s="90"/>
      <c r="AL150" s="90"/>
      <c r="AM150" s="90"/>
      <c r="AN150" s="90"/>
      <c r="AO150" s="90"/>
      <c r="AP150" s="90"/>
      <c r="AQ150" s="90"/>
      <c r="AR150" s="90"/>
      <c r="AS150" s="90"/>
      <c r="AT150" s="90"/>
      <c r="AU150" s="90"/>
      <c r="AV150" s="90"/>
      <c r="AW150" s="90"/>
    </row>
    <row r="151" spans="34:49" x14ac:dyDescent="0.2">
      <c r="AH151" s="89"/>
      <c r="AI151" s="89"/>
      <c r="AJ151" s="90"/>
      <c r="AK151" s="90"/>
      <c r="AL151" s="90"/>
      <c r="AM151" s="90"/>
      <c r="AN151" s="90"/>
      <c r="AO151" s="90"/>
      <c r="AP151" s="90"/>
      <c r="AQ151" s="90"/>
      <c r="AR151" s="90"/>
      <c r="AS151" s="90"/>
      <c r="AT151" s="90"/>
      <c r="AU151" s="90"/>
      <c r="AV151" s="90"/>
      <c r="AW151" s="90"/>
    </row>
    <row r="152" spans="34:49" x14ac:dyDescent="0.2">
      <c r="AH152" s="89"/>
      <c r="AI152" s="89"/>
      <c r="AJ152" s="90"/>
      <c r="AK152" s="90"/>
      <c r="AL152" s="90"/>
      <c r="AM152" s="90"/>
      <c r="AN152" s="90"/>
      <c r="AO152" s="90"/>
      <c r="AP152" s="90"/>
      <c r="AQ152" s="90"/>
      <c r="AR152" s="90"/>
      <c r="AS152" s="90"/>
      <c r="AT152" s="90"/>
      <c r="AU152" s="90"/>
      <c r="AV152" s="90"/>
      <c r="AW152" s="90"/>
    </row>
    <row r="153" spans="34:49" x14ac:dyDescent="0.2">
      <c r="AH153" s="89"/>
      <c r="AI153" s="89"/>
      <c r="AJ153" s="90"/>
      <c r="AK153" s="90"/>
      <c r="AL153" s="90"/>
      <c r="AM153" s="90"/>
      <c r="AN153" s="90"/>
      <c r="AO153" s="90"/>
      <c r="AP153" s="90"/>
      <c r="AQ153" s="90"/>
      <c r="AR153" s="90"/>
      <c r="AS153" s="90"/>
      <c r="AT153" s="90"/>
      <c r="AU153" s="90"/>
      <c r="AV153" s="90"/>
      <c r="AW153" s="90"/>
    </row>
    <row r="154" spans="34:49" x14ac:dyDescent="0.2">
      <c r="AH154" s="89"/>
      <c r="AI154" s="89"/>
      <c r="AJ154" s="90"/>
      <c r="AK154" s="90"/>
      <c r="AL154" s="90"/>
      <c r="AM154" s="90"/>
      <c r="AN154" s="90"/>
      <c r="AO154" s="90"/>
      <c r="AP154" s="90"/>
      <c r="AQ154" s="90"/>
      <c r="AR154" s="90"/>
      <c r="AS154" s="90"/>
      <c r="AT154" s="90"/>
      <c r="AU154" s="90"/>
      <c r="AV154" s="90"/>
      <c r="AW154" s="90"/>
    </row>
    <row r="155" spans="34:49" x14ac:dyDescent="0.2">
      <c r="AH155" s="89"/>
      <c r="AI155" s="89"/>
      <c r="AJ155" s="90"/>
      <c r="AK155" s="90"/>
      <c r="AL155" s="90"/>
      <c r="AM155" s="90"/>
      <c r="AN155" s="90"/>
      <c r="AO155" s="90"/>
      <c r="AP155" s="90"/>
      <c r="AQ155" s="90"/>
      <c r="AR155" s="90"/>
      <c r="AS155" s="90"/>
      <c r="AT155" s="90"/>
      <c r="AU155" s="90"/>
      <c r="AV155" s="90"/>
      <c r="AW155" s="90"/>
    </row>
    <row r="156" spans="34:49" x14ac:dyDescent="0.2">
      <c r="AH156" s="89"/>
      <c r="AI156" s="89"/>
      <c r="AJ156" s="90"/>
      <c r="AK156" s="90"/>
      <c r="AL156" s="90"/>
      <c r="AM156" s="90"/>
      <c r="AN156" s="90"/>
      <c r="AO156" s="90"/>
      <c r="AP156" s="90"/>
      <c r="AQ156" s="90"/>
      <c r="AR156" s="90"/>
      <c r="AS156" s="90"/>
      <c r="AT156" s="90"/>
      <c r="AU156" s="90"/>
      <c r="AV156" s="90"/>
      <c r="AW156" s="90"/>
    </row>
    <row r="157" spans="34:49" x14ac:dyDescent="0.2">
      <c r="AH157" s="89"/>
      <c r="AI157" s="89"/>
      <c r="AJ157" s="90"/>
      <c r="AK157" s="90"/>
      <c r="AL157" s="90"/>
      <c r="AM157" s="90"/>
      <c r="AN157" s="90"/>
      <c r="AO157" s="90"/>
      <c r="AP157" s="90"/>
      <c r="AQ157" s="90"/>
      <c r="AR157" s="90"/>
      <c r="AS157" s="90"/>
      <c r="AT157" s="90"/>
      <c r="AU157" s="90"/>
      <c r="AV157" s="90"/>
      <c r="AW157" s="90"/>
    </row>
    <row r="158" spans="34:49" x14ac:dyDescent="0.2">
      <c r="AH158" s="89"/>
      <c r="AI158" s="89"/>
      <c r="AJ158" s="90"/>
      <c r="AK158" s="90"/>
      <c r="AL158" s="90"/>
      <c r="AM158" s="90"/>
      <c r="AN158" s="90"/>
      <c r="AO158" s="90"/>
      <c r="AP158" s="90"/>
      <c r="AQ158" s="90"/>
      <c r="AR158" s="90"/>
      <c r="AS158" s="90"/>
      <c r="AT158" s="90"/>
      <c r="AU158" s="90"/>
      <c r="AV158" s="90"/>
      <c r="AW158" s="90"/>
    </row>
    <row r="159" spans="34:49" x14ac:dyDescent="0.2">
      <c r="AH159" s="89"/>
      <c r="AI159" s="89"/>
      <c r="AJ159" s="90"/>
      <c r="AK159" s="90"/>
      <c r="AL159" s="90"/>
      <c r="AM159" s="90"/>
      <c r="AN159" s="90"/>
      <c r="AO159" s="90"/>
      <c r="AP159" s="90"/>
      <c r="AQ159" s="90"/>
      <c r="AR159" s="90"/>
      <c r="AS159" s="90"/>
      <c r="AT159" s="90"/>
      <c r="AU159" s="90"/>
      <c r="AV159" s="90"/>
      <c r="AW159" s="90"/>
    </row>
    <row r="160" spans="34:49" x14ac:dyDescent="0.2">
      <c r="AH160" s="89"/>
      <c r="AI160" s="89"/>
      <c r="AJ160" s="90"/>
      <c r="AK160" s="90"/>
      <c r="AL160" s="90"/>
      <c r="AM160" s="90"/>
      <c r="AN160" s="90"/>
      <c r="AO160" s="90"/>
      <c r="AP160" s="90"/>
      <c r="AQ160" s="90"/>
      <c r="AR160" s="90"/>
      <c r="AS160" s="90"/>
      <c r="AT160" s="90"/>
      <c r="AU160" s="90"/>
      <c r="AV160" s="90"/>
      <c r="AW160" s="90"/>
    </row>
    <row r="161" spans="34:49" x14ac:dyDescent="0.2">
      <c r="AH161" s="89"/>
      <c r="AI161" s="89"/>
      <c r="AJ161" s="90"/>
      <c r="AK161" s="90"/>
      <c r="AL161" s="90"/>
      <c r="AM161" s="90"/>
      <c r="AN161" s="90"/>
      <c r="AO161" s="90"/>
      <c r="AP161" s="90"/>
      <c r="AQ161" s="90"/>
      <c r="AR161" s="90"/>
      <c r="AS161" s="90"/>
      <c r="AT161" s="90"/>
      <c r="AU161" s="90"/>
      <c r="AV161" s="90"/>
      <c r="AW161" s="90"/>
    </row>
    <row r="162" spans="34:49" x14ac:dyDescent="0.2">
      <c r="AH162" s="89"/>
      <c r="AI162" s="89"/>
      <c r="AJ162" s="90"/>
      <c r="AK162" s="90"/>
      <c r="AL162" s="90"/>
      <c r="AM162" s="90"/>
      <c r="AN162" s="90"/>
      <c r="AO162" s="90"/>
      <c r="AP162" s="90"/>
      <c r="AQ162" s="90"/>
      <c r="AR162" s="90"/>
      <c r="AS162" s="90"/>
      <c r="AT162" s="90"/>
      <c r="AU162" s="90"/>
      <c r="AV162" s="90"/>
      <c r="AW162" s="90"/>
    </row>
    <row r="163" spans="34:49" x14ac:dyDescent="0.2">
      <c r="AH163" s="89"/>
      <c r="AI163" s="89"/>
      <c r="AJ163" s="90"/>
      <c r="AK163" s="90"/>
      <c r="AL163" s="90"/>
      <c r="AM163" s="90"/>
      <c r="AN163" s="90"/>
      <c r="AO163" s="90"/>
      <c r="AP163" s="90"/>
      <c r="AQ163" s="90"/>
      <c r="AR163" s="90"/>
      <c r="AS163" s="90"/>
      <c r="AT163" s="90"/>
      <c r="AU163" s="90"/>
      <c r="AV163" s="90"/>
      <c r="AW163" s="90"/>
    </row>
    <row r="164" spans="34:49" x14ac:dyDescent="0.2">
      <c r="AH164" s="89"/>
      <c r="AI164" s="89"/>
      <c r="AJ164" s="90"/>
      <c r="AK164" s="90"/>
      <c r="AL164" s="90"/>
      <c r="AM164" s="90"/>
      <c r="AN164" s="90"/>
      <c r="AO164" s="90"/>
      <c r="AP164" s="90"/>
      <c r="AQ164" s="90"/>
      <c r="AR164" s="90"/>
      <c r="AS164" s="90"/>
      <c r="AT164" s="90"/>
      <c r="AU164" s="90"/>
      <c r="AV164" s="90"/>
      <c r="AW164" s="90"/>
    </row>
    <row r="165" spans="34:49" x14ac:dyDescent="0.2">
      <c r="AH165" s="89"/>
      <c r="AI165" s="89"/>
      <c r="AJ165" s="90"/>
      <c r="AK165" s="90"/>
      <c r="AL165" s="90"/>
      <c r="AM165" s="90"/>
      <c r="AN165" s="90"/>
      <c r="AO165" s="90"/>
      <c r="AP165" s="90"/>
      <c r="AQ165" s="90"/>
      <c r="AR165" s="90"/>
      <c r="AS165" s="90"/>
      <c r="AT165" s="90"/>
      <c r="AU165" s="90"/>
      <c r="AV165" s="90"/>
      <c r="AW165" s="90"/>
    </row>
    <row r="166" spans="34:49" x14ac:dyDescent="0.2">
      <c r="AH166" s="89"/>
      <c r="AI166" s="89"/>
      <c r="AJ166" s="90"/>
      <c r="AK166" s="90"/>
      <c r="AL166" s="90"/>
      <c r="AM166" s="90"/>
      <c r="AN166" s="90"/>
      <c r="AO166" s="90"/>
      <c r="AP166" s="90"/>
      <c r="AQ166" s="90"/>
      <c r="AR166" s="90"/>
      <c r="AS166" s="90"/>
      <c r="AT166" s="90"/>
      <c r="AU166" s="90"/>
      <c r="AV166" s="90"/>
      <c r="AW166" s="90"/>
    </row>
    <row r="167" spans="34:49" x14ac:dyDescent="0.2">
      <c r="AH167" s="89"/>
      <c r="AI167" s="89"/>
      <c r="AJ167" s="90"/>
      <c r="AK167" s="90"/>
      <c r="AL167" s="90"/>
      <c r="AM167" s="90"/>
      <c r="AN167" s="90"/>
      <c r="AO167" s="90"/>
      <c r="AP167" s="90"/>
      <c r="AQ167" s="90"/>
      <c r="AR167" s="90"/>
      <c r="AS167" s="90"/>
      <c r="AT167" s="90"/>
      <c r="AU167" s="90"/>
      <c r="AV167" s="90"/>
      <c r="AW167" s="90"/>
    </row>
    <row r="168" spans="34:49" x14ac:dyDescent="0.2">
      <c r="AH168" s="89"/>
      <c r="AI168" s="89"/>
      <c r="AJ168" s="90"/>
      <c r="AK168" s="90"/>
      <c r="AL168" s="90"/>
      <c r="AM168" s="90"/>
      <c r="AN168" s="90"/>
      <c r="AO168" s="90"/>
      <c r="AP168" s="90"/>
      <c r="AQ168" s="90"/>
      <c r="AR168" s="90"/>
      <c r="AS168" s="90"/>
      <c r="AT168" s="90"/>
      <c r="AU168" s="90"/>
      <c r="AV168" s="90"/>
      <c r="AW168" s="90"/>
    </row>
    <row r="169" spans="34:49" x14ac:dyDescent="0.2">
      <c r="AH169" s="89"/>
      <c r="AI169" s="89"/>
      <c r="AJ169" s="90"/>
      <c r="AK169" s="90"/>
      <c r="AL169" s="90"/>
      <c r="AM169" s="90"/>
      <c r="AN169" s="90"/>
      <c r="AO169" s="90"/>
      <c r="AP169" s="90"/>
      <c r="AQ169" s="90"/>
      <c r="AR169" s="90"/>
      <c r="AS169" s="90"/>
      <c r="AT169" s="90"/>
      <c r="AU169" s="90"/>
      <c r="AV169" s="90"/>
      <c r="AW169" s="90"/>
    </row>
    <row r="170" spans="34:49" x14ac:dyDescent="0.2">
      <c r="AH170" s="89"/>
      <c r="AI170" s="89"/>
      <c r="AJ170" s="90"/>
      <c r="AK170" s="90"/>
      <c r="AL170" s="90"/>
      <c r="AM170" s="90"/>
      <c r="AN170" s="90"/>
      <c r="AO170" s="90"/>
      <c r="AP170" s="90"/>
      <c r="AQ170" s="90"/>
      <c r="AR170" s="90"/>
      <c r="AS170" s="90"/>
      <c r="AT170" s="90"/>
      <c r="AU170" s="90"/>
      <c r="AV170" s="90"/>
      <c r="AW170" s="90"/>
    </row>
    <row r="171" spans="34:49" x14ac:dyDescent="0.2">
      <c r="AH171" s="89"/>
      <c r="AI171" s="89"/>
      <c r="AJ171" s="90"/>
      <c r="AK171" s="90"/>
      <c r="AL171" s="90"/>
      <c r="AM171" s="90"/>
      <c r="AN171" s="90"/>
      <c r="AO171" s="90"/>
      <c r="AP171" s="90"/>
      <c r="AQ171" s="90"/>
      <c r="AR171" s="90"/>
      <c r="AS171" s="90"/>
      <c r="AT171" s="90"/>
      <c r="AU171" s="90"/>
      <c r="AV171" s="90"/>
      <c r="AW171" s="90"/>
    </row>
    <row r="172" spans="34:49" x14ac:dyDescent="0.2">
      <c r="AH172" s="89"/>
      <c r="AI172" s="89"/>
      <c r="AJ172" s="90"/>
      <c r="AK172" s="90"/>
      <c r="AL172" s="90"/>
      <c r="AM172" s="90"/>
      <c r="AN172" s="90"/>
      <c r="AO172" s="90"/>
      <c r="AP172" s="90"/>
      <c r="AQ172" s="90"/>
      <c r="AR172" s="90"/>
      <c r="AS172" s="90"/>
      <c r="AT172" s="90"/>
      <c r="AU172" s="90"/>
      <c r="AV172" s="90"/>
      <c r="AW172" s="90"/>
    </row>
    <row r="173" spans="34:49" x14ac:dyDescent="0.2">
      <c r="AH173" s="89"/>
      <c r="AI173" s="89"/>
      <c r="AJ173" s="90"/>
      <c r="AK173" s="90"/>
      <c r="AL173" s="90"/>
      <c r="AM173" s="90"/>
      <c r="AN173" s="90"/>
      <c r="AO173" s="90"/>
      <c r="AP173" s="90"/>
      <c r="AQ173" s="90"/>
      <c r="AR173" s="90"/>
      <c r="AS173" s="90"/>
      <c r="AT173" s="90"/>
      <c r="AU173" s="90"/>
      <c r="AV173" s="90"/>
      <c r="AW173" s="90"/>
    </row>
    <row r="174" spans="34:49" x14ac:dyDescent="0.2">
      <c r="AH174" s="89"/>
      <c r="AI174" s="89"/>
      <c r="AJ174" s="90"/>
      <c r="AK174" s="90"/>
      <c r="AL174" s="90"/>
      <c r="AM174" s="90"/>
      <c r="AN174" s="90"/>
      <c r="AO174" s="90"/>
      <c r="AP174" s="90"/>
      <c r="AQ174" s="90"/>
      <c r="AR174" s="90"/>
      <c r="AS174" s="90"/>
      <c r="AT174" s="90"/>
      <c r="AU174" s="90"/>
      <c r="AV174" s="90"/>
      <c r="AW174" s="90"/>
    </row>
    <row r="175" spans="34:49" x14ac:dyDescent="0.2">
      <c r="AH175" s="89"/>
      <c r="AI175" s="89"/>
      <c r="AJ175" s="90"/>
      <c r="AK175" s="90"/>
      <c r="AL175" s="90"/>
      <c r="AM175" s="90"/>
      <c r="AN175" s="90"/>
      <c r="AO175" s="90"/>
      <c r="AP175" s="90"/>
      <c r="AQ175" s="90"/>
      <c r="AR175" s="90"/>
      <c r="AS175" s="90"/>
      <c r="AT175" s="90"/>
      <c r="AU175" s="90"/>
      <c r="AV175" s="90"/>
      <c r="AW175" s="90"/>
    </row>
    <row r="176" spans="34:49" x14ac:dyDescent="0.2">
      <c r="AH176" s="89"/>
      <c r="AI176" s="89"/>
      <c r="AJ176" s="90"/>
      <c r="AK176" s="90"/>
      <c r="AL176" s="90"/>
      <c r="AM176" s="90"/>
      <c r="AN176" s="90"/>
      <c r="AO176" s="90"/>
      <c r="AP176" s="90"/>
      <c r="AQ176" s="90"/>
      <c r="AR176" s="90"/>
      <c r="AS176" s="90"/>
      <c r="AT176" s="90"/>
      <c r="AU176" s="90"/>
      <c r="AV176" s="90"/>
      <c r="AW176" s="90"/>
    </row>
    <row r="177" spans="34:49" x14ac:dyDescent="0.2">
      <c r="AH177" s="89"/>
      <c r="AI177" s="89"/>
      <c r="AJ177" s="90"/>
      <c r="AK177" s="90"/>
      <c r="AL177" s="90"/>
      <c r="AM177" s="90"/>
      <c r="AN177" s="90"/>
      <c r="AO177" s="90"/>
      <c r="AP177" s="90"/>
      <c r="AQ177" s="90"/>
      <c r="AR177" s="90"/>
      <c r="AS177" s="90"/>
      <c r="AT177" s="90"/>
      <c r="AU177" s="90"/>
      <c r="AV177" s="90"/>
      <c r="AW177" s="90"/>
    </row>
    <row r="178" spans="34:49" x14ac:dyDescent="0.2">
      <c r="AH178" s="89"/>
      <c r="AI178" s="89"/>
      <c r="AJ178" s="90"/>
      <c r="AK178" s="90"/>
      <c r="AL178" s="90"/>
      <c r="AM178" s="90"/>
      <c r="AN178" s="90"/>
      <c r="AO178" s="90"/>
      <c r="AP178" s="90"/>
      <c r="AQ178" s="90"/>
      <c r="AR178" s="90"/>
      <c r="AS178" s="90"/>
      <c r="AT178" s="90"/>
      <c r="AU178" s="90"/>
      <c r="AV178" s="90"/>
      <c r="AW178" s="90"/>
    </row>
    <row r="179" spans="34:49" x14ac:dyDescent="0.2">
      <c r="AH179" s="89"/>
      <c r="AI179" s="89"/>
      <c r="AJ179" s="90"/>
      <c r="AK179" s="90"/>
      <c r="AL179" s="90"/>
      <c r="AM179" s="90"/>
      <c r="AN179" s="90"/>
      <c r="AO179" s="90"/>
      <c r="AP179" s="90"/>
      <c r="AQ179" s="90"/>
      <c r="AR179" s="90"/>
      <c r="AS179" s="90"/>
      <c r="AT179" s="90"/>
      <c r="AU179" s="90"/>
      <c r="AV179" s="90"/>
      <c r="AW179" s="90"/>
    </row>
    <row r="180" spans="34:49" x14ac:dyDescent="0.2">
      <c r="AH180" s="89"/>
      <c r="AI180" s="89"/>
      <c r="AJ180" s="90"/>
      <c r="AK180" s="90"/>
      <c r="AL180" s="90"/>
      <c r="AM180" s="90"/>
      <c r="AN180" s="90"/>
      <c r="AO180" s="90"/>
      <c r="AP180" s="90"/>
      <c r="AQ180" s="90"/>
      <c r="AR180" s="90"/>
      <c r="AS180" s="90"/>
      <c r="AT180" s="90"/>
      <c r="AU180" s="90"/>
      <c r="AV180" s="90"/>
      <c r="AW180" s="90"/>
    </row>
    <row r="181" spans="34:49" x14ac:dyDescent="0.2">
      <c r="AH181" s="89"/>
      <c r="AI181" s="89"/>
      <c r="AJ181" s="90"/>
      <c r="AK181" s="90"/>
      <c r="AL181" s="90"/>
      <c r="AM181" s="90"/>
      <c r="AN181" s="90"/>
      <c r="AO181" s="90"/>
      <c r="AP181" s="90"/>
      <c r="AQ181" s="90"/>
      <c r="AR181" s="90"/>
      <c r="AS181" s="90"/>
      <c r="AT181" s="90"/>
      <c r="AU181" s="90"/>
      <c r="AV181" s="90"/>
      <c r="AW181" s="90"/>
    </row>
    <row r="182" spans="34:49" x14ac:dyDescent="0.2">
      <c r="AH182" s="89"/>
      <c r="AI182" s="89"/>
      <c r="AJ182" s="90"/>
      <c r="AK182" s="90"/>
      <c r="AL182" s="90"/>
      <c r="AM182" s="90"/>
      <c r="AN182" s="90"/>
      <c r="AO182" s="90"/>
      <c r="AP182" s="90"/>
      <c r="AQ182" s="90"/>
      <c r="AR182" s="90"/>
      <c r="AS182" s="90"/>
      <c r="AT182" s="90"/>
      <c r="AU182" s="90"/>
      <c r="AV182" s="90"/>
      <c r="AW182" s="90"/>
    </row>
    <row r="183" spans="34:49" x14ac:dyDescent="0.2">
      <c r="AH183" s="89"/>
      <c r="AI183" s="89"/>
      <c r="AJ183" s="90"/>
      <c r="AK183" s="90"/>
      <c r="AL183" s="90"/>
      <c r="AM183" s="90"/>
      <c r="AN183" s="90"/>
      <c r="AO183" s="90"/>
      <c r="AP183" s="90"/>
      <c r="AQ183" s="90"/>
      <c r="AR183" s="90"/>
      <c r="AS183" s="90"/>
      <c r="AT183" s="90"/>
      <c r="AU183" s="90"/>
      <c r="AV183" s="90"/>
      <c r="AW183" s="90"/>
    </row>
    <row r="184" spans="34:49" x14ac:dyDescent="0.2">
      <c r="AH184" s="89"/>
      <c r="AI184" s="89"/>
      <c r="AJ184" s="90"/>
      <c r="AK184" s="90"/>
      <c r="AL184" s="90"/>
      <c r="AM184" s="90"/>
      <c r="AN184" s="90"/>
      <c r="AO184" s="90"/>
      <c r="AP184" s="90"/>
      <c r="AQ184" s="90"/>
      <c r="AR184" s="90"/>
      <c r="AS184" s="90"/>
      <c r="AT184" s="90"/>
      <c r="AU184" s="90"/>
      <c r="AV184" s="90"/>
      <c r="AW184" s="90"/>
    </row>
    <row r="185" spans="34:49" x14ac:dyDescent="0.2">
      <c r="AH185" s="89"/>
      <c r="AI185" s="89"/>
      <c r="AJ185" s="90"/>
      <c r="AK185" s="90"/>
      <c r="AL185" s="90"/>
      <c r="AM185" s="90"/>
      <c r="AN185" s="90"/>
      <c r="AO185" s="90"/>
      <c r="AP185" s="90"/>
      <c r="AQ185" s="90"/>
      <c r="AR185" s="90"/>
      <c r="AS185" s="90"/>
      <c r="AT185" s="90"/>
      <c r="AU185" s="90"/>
      <c r="AV185" s="90"/>
      <c r="AW185" s="90"/>
    </row>
    <row r="186" spans="34:49" x14ac:dyDescent="0.2">
      <c r="AH186" s="89"/>
      <c r="AI186" s="89"/>
      <c r="AJ186" s="90"/>
      <c r="AK186" s="90"/>
      <c r="AL186" s="90"/>
      <c r="AM186" s="90"/>
      <c r="AN186" s="90"/>
      <c r="AO186" s="90"/>
      <c r="AP186" s="90"/>
      <c r="AQ186" s="90"/>
      <c r="AR186" s="90"/>
      <c r="AS186" s="90"/>
      <c r="AT186" s="90"/>
      <c r="AU186" s="90"/>
      <c r="AV186" s="90"/>
      <c r="AW186" s="90"/>
    </row>
    <row r="187" spans="34:49" x14ac:dyDescent="0.2">
      <c r="AH187" s="89"/>
      <c r="AI187" s="89"/>
      <c r="AJ187" s="90"/>
      <c r="AK187" s="90"/>
      <c r="AL187" s="90"/>
      <c r="AM187" s="90"/>
      <c r="AN187" s="90"/>
      <c r="AO187" s="90"/>
      <c r="AP187" s="90"/>
      <c r="AQ187" s="90"/>
      <c r="AR187" s="90"/>
      <c r="AS187" s="90"/>
      <c r="AT187" s="90"/>
      <c r="AU187" s="90"/>
      <c r="AV187" s="90"/>
      <c r="AW187" s="90"/>
    </row>
    <row r="188" spans="34:49" x14ac:dyDescent="0.2">
      <c r="AH188" s="89"/>
      <c r="AI188" s="89"/>
      <c r="AJ188" s="90"/>
      <c r="AK188" s="90"/>
      <c r="AL188" s="90"/>
      <c r="AM188" s="90"/>
      <c r="AN188" s="90"/>
      <c r="AO188" s="90"/>
      <c r="AP188" s="90"/>
      <c r="AQ188" s="90"/>
      <c r="AR188" s="90"/>
      <c r="AS188" s="90"/>
      <c r="AT188" s="90"/>
      <c r="AU188" s="90"/>
      <c r="AV188" s="90"/>
      <c r="AW188" s="90"/>
    </row>
    <row r="189" spans="34:49" x14ac:dyDescent="0.2">
      <c r="AH189" s="89"/>
      <c r="AI189" s="89"/>
      <c r="AJ189" s="90"/>
      <c r="AK189" s="90"/>
      <c r="AL189" s="90"/>
      <c r="AM189" s="90"/>
      <c r="AN189" s="90"/>
      <c r="AO189" s="90"/>
      <c r="AP189" s="90"/>
      <c r="AQ189" s="90"/>
      <c r="AR189" s="90"/>
      <c r="AS189" s="90"/>
      <c r="AT189" s="90"/>
      <c r="AU189" s="90"/>
      <c r="AV189" s="90"/>
      <c r="AW189" s="90"/>
    </row>
    <row r="190" spans="34:49" x14ac:dyDescent="0.2">
      <c r="AH190" s="89"/>
      <c r="AI190" s="89"/>
      <c r="AJ190" s="90"/>
      <c r="AK190" s="90"/>
      <c r="AL190" s="90"/>
      <c r="AM190" s="90"/>
      <c r="AN190" s="90"/>
      <c r="AO190" s="90"/>
      <c r="AP190" s="90"/>
      <c r="AQ190" s="90"/>
      <c r="AR190" s="90"/>
      <c r="AS190" s="90"/>
      <c r="AT190" s="90"/>
      <c r="AU190" s="90"/>
      <c r="AV190" s="90"/>
      <c r="AW190" s="90"/>
    </row>
    <row r="191" spans="34:49" x14ac:dyDescent="0.2">
      <c r="AH191" s="89"/>
      <c r="AI191" s="89"/>
      <c r="AJ191" s="90"/>
      <c r="AK191" s="90"/>
      <c r="AL191" s="90"/>
      <c r="AM191" s="90"/>
      <c r="AN191" s="90"/>
      <c r="AO191" s="90"/>
      <c r="AP191" s="90"/>
      <c r="AQ191" s="90"/>
      <c r="AR191" s="90"/>
      <c r="AS191" s="90"/>
      <c r="AT191" s="90"/>
      <c r="AU191" s="90"/>
      <c r="AV191" s="90"/>
      <c r="AW191" s="90"/>
    </row>
    <row r="192" spans="34:49" x14ac:dyDescent="0.2">
      <c r="AH192" s="89"/>
      <c r="AI192" s="89"/>
      <c r="AJ192" s="90"/>
      <c r="AK192" s="90"/>
      <c r="AL192" s="90"/>
      <c r="AM192" s="90"/>
      <c r="AN192" s="90"/>
      <c r="AO192" s="90"/>
      <c r="AP192" s="90"/>
      <c r="AQ192" s="90"/>
      <c r="AR192" s="90"/>
      <c r="AS192" s="90"/>
      <c r="AT192" s="90"/>
      <c r="AU192" s="90"/>
      <c r="AV192" s="90"/>
      <c r="AW192" s="90"/>
    </row>
    <row r="193" spans="34:49" x14ac:dyDescent="0.2">
      <c r="AH193" s="89"/>
      <c r="AI193" s="89"/>
      <c r="AJ193" s="90"/>
      <c r="AK193" s="90"/>
      <c r="AL193" s="90"/>
      <c r="AM193" s="90"/>
      <c r="AN193" s="90"/>
      <c r="AO193" s="90"/>
      <c r="AP193" s="90"/>
      <c r="AQ193" s="90"/>
      <c r="AR193" s="90"/>
      <c r="AS193" s="90"/>
      <c r="AT193" s="90"/>
      <c r="AU193" s="90"/>
      <c r="AV193" s="90"/>
      <c r="AW193" s="90"/>
    </row>
    <row r="194" spans="34:49" x14ac:dyDescent="0.2">
      <c r="AH194" s="89"/>
      <c r="AI194" s="89"/>
      <c r="AJ194" s="90"/>
      <c r="AK194" s="90"/>
      <c r="AL194" s="90"/>
      <c r="AM194" s="90"/>
      <c r="AN194" s="90"/>
      <c r="AO194" s="90"/>
      <c r="AP194" s="90"/>
      <c r="AQ194" s="90"/>
      <c r="AR194" s="90"/>
      <c r="AS194" s="90"/>
      <c r="AT194" s="90"/>
      <c r="AU194" s="90"/>
      <c r="AV194" s="90"/>
      <c r="AW194" s="90"/>
    </row>
    <row r="195" spans="34:49" x14ac:dyDescent="0.2">
      <c r="AH195" s="89"/>
      <c r="AI195" s="89"/>
      <c r="AJ195" s="90"/>
      <c r="AK195" s="90"/>
      <c r="AL195" s="90"/>
      <c r="AM195" s="90"/>
      <c r="AN195" s="90"/>
      <c r="AO195" s="90"/>
      <c r="AP195" s="90"/>
      <c r="AQ195" s="90"/>
      <c r="AR195" s="90"/>
      <c r="AS195" s="90"/>
      <c r="AT195" s="90"/>
      <c r="AU195" s="90"/>
      <c r="AV195" s="90"/>
      <c r="AW195" s="90"/>
    </row>
    <row r="196" spans="34:49" x14ac:dyDescent="0.2">
      <c r="AH196" s="89"/>
      <c r="AI196" s="89"/>
      <c r="AJ196" s="90"/>
      <c r="AK196" s="90"/>
      <c r="AL196" s="90"/>
      <c r="AM196" s="90"/>
      <c r="AN196" s="90"/>
      <c r="AO196" s="90"/>
      <c r="AP196" s="90"/>
      <c r="AQ196" s="90"/>
      <c r="AR196" s="90"/>
      <c r="AS196" s="90"/>
      <c r="AT196" s="90"/>
      <c r="AU196" s="90"/>
      <c r="AV196" s="90"/>
      <c r="AW196" s="90"/>
    </row>
    <row r="197" spans="34:49" x14ac:dyDescent="0.2">
      <c r="AH197" s="89"/>
      <c r="AI197" s="89"/>
      <c r="AJ197" s="90"/>
      <c r="AK197" s="90"/>
      <c r="AL197" s="90"/>
      <c r="AM197" s="90"/>
      <c r="AN197" s="90"/>
      <c r="AO197" s="90"/>
      <c r="AP197" s="90"/>
      <c r="AQ197" s="90"/>
      <c r="AR197" s="90"/>
      <c r="AS197" s="90"/>
      <c r="AT197" s="90"/>
      <c r="AU197" s="90"/>
      <c r="AV197" s="90"/>
      <c r="AW197" s="90"/>
    </row>
    <row r="198" spans="34:49" x14ac:dyDescent="0.2">
      <c r="AH198" s="89"/>
      <c r="AI198" s="89"/>
      <c r="AJ198" s="90"/>
      <c r="AK198" s="90"/>
      <c r="AL198" s="90"/>
      <c r="AM198" s="90"/>
      <c r="AN198" s="90"/>
      <c r="AO198" s="90"/>
      <c r="AP198" s="90"/>
      <c r="AQ198" s="90"/>
      <c r="AR198" s="90"/>
      <c r="AS198" s="90"/>
      <c r="AT198" s="90"/>
      <c r="AU198" s="90"/>
      <c r="AV198" s="90"/>
      <c r="AW198" s="90"/>
    </row>
    <row r="199" spans="34:49" x14ac:dyDescent="0.2">
      <c r="AH199" s="89"/>
      <c r="AI199" s="89"/>
      <c r="AJ199" s="90"/>
      <c r="AK199" s="90"/>
      <c r="AL199" s="90"/>
      <c r="AM199" s="90"/>
      <c r="AN199" s="90"/>
      <c r="AO199" s="90"/>
      <c r="AP199" s="90"/>
      <c r="AQ199" s="90"/>
      <c r="AR199" s="90"/>
      <c r="AS199" s="90"/>
      <c r="AT199" s="90"/>
      <c r="AU199" s="90"/>
      <c r="AV199" s="90"/>
      <c r="AW199" s="90"/>
    </row>
    <row r="200" spans="34:49" x14ac:dyDescent="0.2">
      <c r="AH200" s="89"/>
      <c r="AI200" s="89"/>
      <c r="AJ200" s="90"/>
      <c r="AK200" s="90"/>
      <c r="AL200" s="90"/>
      <c r="AM200" s="90"/>
      <c r="AN200" s="90"/>
      <c r="AO200" s="90"/>
      <c r="AP200" s="90"/>
      <c r="AQ200" s="90"/>
      <c r="AR200" s="90"/>
      <c r="AS200" s="90"/>
      <c r="AT200" s="90"/>
      <c r="AU200" s="90"/>
      <c r="AV200" s="90"/>
      <c r="AW200" s="90"/>
    </row>
    <row r="201" spans="34:49" x14ac:dyDescent="0.2">
      <c r="AH201" s="89"/>
      <c r="AI201" s="89"/>
      <c r="AJ201" s="90"/>
      <c r="AK201" s="90"/>
      <c r="AL201" s="90"/>
      <c r="AM201" s="90"/>
      <c r="AN201" s="90"/>
      <c r="AO201" s="90"/>
      <c r="AP201" s="90"/>
      <c r="AQ201" s="90"/>
      <c r="AR201" s="90"/>
      <c r="AS201" s="90"/>
      <c r="AT201" s="90"/>
      <c r="AU201" s="90"/>
      <c r="AV201" s="90"/>
      <c r="AW201" s="90"/>
    </row>
    <row r="202" spans="34:49" x14ac:dyDescent="0.2">
      <c r="AH202" s="89"/>
      <c r="AI202" s="89"/>
      <c r="AJ202" s="90"/>
      <c r="AK202" s="90"/>
      <c r="AL202" s="90"/>
      <c r="AM202" s="90"/>
      <c r="AN202" s="90"/>
      <c r="AO202" s="90"/>
      <c r="AP202" s="90"/>
      <c r="AQ202" s="90"/>
      <c r="AR202" s="90"/>
      <c r="AS202" s="90"/>
      <c r="AT202" s="90"/>
      <c r="AU202" s="90"/>
      <c r="AV202" s="90"/>
      <c r="AW202" s="90"/>
    </row>
    <row r="203" spans="34:49" x14ac:dyDescent="0.2">
      <c r="AH203" s="89"/>
      <c r="AI203" s="89"/>
      <c r="AJ203" s="90"/>
      <c r="AK203" s="90"/>
      <c r="AL203" s="90"/>
      <c r="AM203" s="90"/>
      <c r="AN203" s="90"/>
      <c r="AO203" s="90"/>
      <c r="AP203" s="90"/>
      <c r="AQ203" s="90"/>
      <c r="AR203" s="90"/>
      <c r="AS203" s="90"/>
      <c r="AT203" s="90"/>
      <c r="AU203" s="90"/>
      <c r="AV203" s="90"/>
      <c r="AW203" s="90"/>
    </row>
    <row r="204" spans="34:49" x14ac:dyDescent="0.2">
      <c r="AH204" s="89"/>
      <c r="AI204" s="89"/>
      <c r="AJ204" s="90"/>
      <c r="AK204" s="90"/>
      <c r="AL204" s="90"/>
      <c r="AM204" s="90"/>
      <c r="AN204" s="90"/>
      <c r="AO204" s="90"/>
      <c r="AP204" s="90"/>
      <c r="AQ204" s="90"/>
      <c r="AR204" s="90"/>
      <c r="AS204" s="90"/>
      <c r="AT204" s="90"/>
      <c r="AU204" s="90"/>
      <c r="AV204" s="90"/>
      <c r="AW204" s="90"/>
    </row>
    <row r="205" spans="34:49" x14ac:dyDescent="0.2">
      <c r="AH205" s="89"/>
      <c r="AI205" s="89"/>
      <c r="AJ205" s="90"/>
      <c r="AK205" s="90"/>
      <c r="AL205" s="90"/>
      <c r="AM205" s="90"/>
      <c r="AN205" s="90"/>
      <c r="AO205" s="90"/>
      <c r="AP205" s="90"/>
      <c r="AQ205" s="90"/>
      <c r="AR205" s="90"/>
      <c r="AS205" s="90"/>
      <c r="AT205" s="90"/>
      <c r="AU205" s="90"/>
      <c r="AV205" s="90"/>
      <c r="AW205" s="90"/>
    </row>
    <row r="206" spans="34:49" x14ac:dyDescent="0.2">
      <c r="AH206" s="89"/>
      <c r="AI206" s="89"/>
      <c r="AJ206" s="90"/>
      <c r="AK206" s="90"/>
      <c r="AL206" s="90"/>
      <c r="AM206" s="90"/>
      <c r="AN206" s="90"/>
      <c r="AO206" s="90"/>
      <c r="AP206" s="90"/>
      <c r="AQ206" s="90"/>
      <c r="AR206" s="90"/>
      <c r="AS206" s="90"/>
      <c r="AT206" s="90"/>
      <c r="AU206" s="90"/>
      <c r="AV206" s="90"/>
      <c r="AW206" s="90"/>
    </row>
    <row r="207" spans="34:49" x14ac:dyDescent="0.2">
      <c r="AH207" s="89"/>
      <c r="AI207" s="89"/>
      <c r="AJ207" s="90"/>
      <c r="AK207" s="90"/>
      <c r="AL207" s="90"/>
      <c r="AM207" s="90"/>
      <c r="AN207" s="90"/>
      <c r="AO207" s="90"/>
      <c r="AP207" s="90"/>
      <c r="AQ207" s="90"/>
      <c r="AR207" s="90"/>
      <c r="AS207" s="90"/>
      <c r="AT207" s="90"/>
      <c r="AU207" s="90"/>
      <c r="AV207" s="90"/>
      <c r="AW207" s="90"/>
    </row>
    <row r="208" spans="34:49" x14ac:dyDescent="0.2">
      <c r="AH208" s="89"/>
      <c r="AI208" s="89"/>
      <c r="AJ208" s="90"/>
      <c r="AK208" s="90"/>
      <c r="AL208" s="90"/>
      <c r="AM208" s="90"/>
      <c r="AN208" s="90"/>
      <c r="AO208" s="90"/>
      <c r="AP208" s="90"/>
      <c r="AQ208" s="90"/>
      <c r="AR208" s="90"/>
      <c r="AS208" s="90"/>
      <c r="AT208" s="90"/>
      <c r="AU208" s="90"/>
      <c r="AV208" s="90"/>
      <c r="AW208" s="90"/>
    </row>
    <row r="209" spans="34:49" x14ac:dyDescent="0.2">
      <c r="AH209" s="89"/>
      <c r="AI209" s="89"/>
      <c r="AJ209" s="90"/>
      <c r="AK209" s="90"/>
      <c r="AL209" s="90"/>
      <c r="AM209" s="90"/>
      <c r="AN209" s="90"/>
      <c r="AO209" s="90"/>
      <c r="AP209" s="90"/>
      <c r="AQ209" s="90"/>
      <c r="AR209" s="90"/>
      <c r="AS209" s="90"/>
      <c r="AT209" s="90"/>
      <c r="AU209" s="90"/>
      <c r="AV209" s="90"/>
      <c r="AW209" s="90"/>
    </row>
    <row r="210" spans="34:49" x14ac:dyDescent="0.2">
      <c r="AH210" s="89"/>
      <c r="AI210" s="89"/>
      <c r="AJ210" s="90"/>
      <c r="AK210" s="90"/>
      <c r="AL210" s="90"/>
      <c r="AM210" s="90"/>
      <c r="AN210" s="90"/>
      <c r="AO210" s="90"/>
      <c r="AP210" s="90"/>
      <c r="AQ210" s="90"/>
      <c r="AR210" s="90"/>
      <c r="AS210" s="90"/>
      <c r="AT210" s="90"/>
      <c r="AU210" s="90"/>
      <c r="AV210" s="90"/>
      <c r="AW210" s="90"/>
    </row>
    <row r="211" spans="34:49" x14ac:dyDescent="0.2">
      <c r="AH211" s="89"/>
      <c r="AI211" s="89"/>
      <c r="AJ211" s="90"/>
      <c r="AK211" s="90"/>
      <c r="AL211" s="90"/>
      <c r="AM211" s="90"/>
      <c r="AN211" s="90"/>
      <c r="AO211" s="90"/>
      <c r="AP211" s="90"/>
      <c r="AQ211" s="90"/>
      <c r="AR211" s="90"/>
      <c r="AS211" s="90"/>
      <c r="AT211" s="90"/>
      <c r="AU211" s="90"/>
      <c r="AV211" s="90"/>
      <c r="AW211" s="90"/>
    </row>
    <row r="212" spans="34:49" x14ac:dyDescent="0.2">
      <c r="AH212" s="89"/>
      <c r="AI212" s="89"/>
      <c r="AJ212" s="90"/>
      <c r="AK212" s="90"/>
      <c r="AL212" s="90"/>
      <c r="AM212" s="90"/>
      <c r="AN212" s="90"/>
      <c r="AO212" s="90"/>
      <c r="AP212" s="90"/>
      <c r="AQ212" s="90"/>
      <c r="AR212" s="90"/>
      <c r="AS212" s="90"/>
      <c r="AT212" s="90"/>
      <c r="AU212" s="90"/>
      <c r="AV212" s="90"/>
      <c r="AW212" s="90"/>
    </row>
    <row r="213" spans="34:49" x14ac:dyDescent="0.2">
      <c r="AH213" s="89"/>
      <c r="AI213" s="89"/>
      <c r="AJ213" s="90"/>
      <c r="AK213" s="90"/>
      <c r="AL213" s="90"/>
      <c r="AM213" s="90"/>
      <c r="AN213" s="90"/>
      <c r="AO213" s="90"/>
      <c r="AP213" s="90"/>
      <c r="AQ213" s="90"/>
      <c r="AR213" s="90"/>
      <c r="AS213" s="90"/>
      <c r="AT213" s="90"/>
      <c r="AU213" s="90"/>
      <c r="AV213" s="90"/>
      <c r="AW213" s="90"/>
    </row>
    <row r="214" spans="34:49" x14ac:dyDescent="0.2">
      <c r="AH214" s="89"/>
      <c r="AI214" s="89"/>
      <c r="AJ214" s="90"/>
      <c r="AK214" s="90"/>
      <c r="AL214" s="90"/>
      <c r="AM214" s="90"/>
      <c r="AN214" s="90"/>
      <c r="AO214" s="90"/>
      <c r="AP214" s="90"/>
      <c r="AQ214" s="90"/>
      <c r="AR214" s="90"/>
      <c r="AS214" s="90"/>
      <c r="AT214" s="90"/>
      <c r="AU214" s="90"/>
      <c r="AV214" s="90"/>
      <c r="AW214" s="90"/>
    </row>
    <row r="215" spans="34:49" x14ac:dyDescent="0.2">
      <c r="AH215" s="89"/>
      <c r="AI215" s="89"/>
      <c r="AJ215" s="90"/>
      <c r="AK215" s="90"/>
      <c r="AL215" s="90"/>
      <c r="AM215" s="90"/>
      <c r="AN215" s="90"/>
      <c r="AO215" s="90"/>
      <c r="AP215" s="90"/>
      <c r="AQ215" s="90"/>
      <c r="AR215" s="90"/>
      <c r="AS215" s="90"/>
      <c r="AT215" s="90"/>
      <c r="AU215" s="90"/>
      <c r="AV215" s="90"/>
      <c r="AW215" s="90"/>
    </row>
    <row r="216" spans="34:49" x14ac:dyDescent="0.2">
      <c r="AH216" s="89"/>
      <c r="AI216" s="89"/>
      <c r="AJ216" s="90"/>
      <c r="AK216" s="90"/>
      <c r="AL216" s="90"/>
      <c r="AM216" s="90"/>
      <c r="AN216" s="90"/>
      <c r="AO216" s="90"/>
      <c r="AP216" s="90"/>
      <c r="AQ216" s="90"/>
      <c r="AR216" s="90"/>
      <c r="AS216" s="90"/>
      <c r="AT216" s="90"/>
      <c r="AU216" s="90"/>
      <c r="AV216" s="90"/>
      <c r="AW216" s="90"/>
    </row>
    <row r="217" spans="34:49" x14ac:dyDescent="0.2">
      <c r="AH217" s="89"/>
      <c r="AI217" s="89"/>
      <c r="AJ217" s="90"/>
      <c r="AK217" s="90"/>
      <c r="AL217" s="90"/>
      <c r="AM217" s="90"/>
      <c r="AN217" s="90"/>
      <c r="AO217" s="90"/>
      <c r="AP217" s="90"/>
      <c r="AQ217" s="90"/>
      <c r="AR217" s="90"/>
      <c r="AS217" s="90"/>
      <c r="AT217" s="90"/>
      <c r="AU217" s="90"/>
      <c r="AV217" s="90"/>
      <c r="AW217" s="90"/>
    </row>
    <row r="218" spans="34:49" x14ac:dyDescent="0.2">
      <c r="AH218" s="89"/>
      <c r="AI218" s="89"/>
      <c r="AJ218" s="90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</row>
    <row r="219" spans="34:49" x14ac:dyDescent="0.2">
      <c r="AH219" s="89"/>
      <c r="AI219" s="89"/>
      <c r="AJ219" s="90"/>
      <c r="AK219" s="90"/>
      <c r="AL219" s="90"/>
      <c r="AM219" s="90"/>
      <c r="AN219" s="90"/>
      <c r="AO219" s="90"/>
      <c r="AP219" s="90"/>
      <c r="AQ219" s="90"/>
      <c r="AR219" s="90"/>
      <c r="AS219" s="90"/>
      <c r="AT219" s="90"/>
      <c r="AU219" s="90"/>
      <c r="AV219" s="90"/>
      <c r="AW219" s="90"/>
    </row>
    <row r="220" spans="34:49" x14ac:dyDescent="0.2">
      <c r="AH220" s="89"/>
      <c r="AI220" s="89"/>
      <c r="AJ220" s="90"/>
      <c r="AK220" s="90"/>
      <c r="AL220" s="90"/>
      <c r="AM220" s="90"/>
      <c r="AN220" s="90"/>
      <c r="AO220" s="90"/>
      <c r="AP220" s="90"/>
      <c r="AQ220" s="90"/>
      <c r="AR220" s="90"/>
      <c r="AS220" s="90"/>
      <c r="AT220" s="90"/>
      <c r="AU220" s="90"/>
      <c r="AV220" s="90"/>
      <c r="AW220" s="90"/>
    </row>
    <row r="221" spans="34:49" x14ac:dyDescent="0.2">
      <c r="AH221" s="89"/>
      <c r="AI221" s="89"/>
      <c r="AJ221" s="90"/>
      <c r="AK221" s="90"/>
      <c r="AL221" s="90"/>
      <c r="AM221" s="90"/>
      <c r="AN221" s="90"/>
      <c r="AO221" s="90"/>
      <c r="AP221" s="90"/>
      <c r="AQ221" s="90"/>
      <c r="AR221" s="90"/>
      <c r="AS221" s="90"/>
      <c r="AT221" s="90"/>
      <c r="AU221" s="90"/>
      <c r="AV221" s="90"/>
      <c r="AW221" s="90"/>
    </row>
    <row r="222" spans="34:49" x14ac:dyDescent="0.2">
      <c r="AH222" s="89"/>
      <c r="AI222" s="89"/>
      <c r="AJ222" s="90"/>
      <c r="AK222" s="90"/>
      <c r="AL222" s="90"/>
      <c r="AM222" s="90"/>
      <c r="AN222" s="90"/>
      <c r="AO222" s="90"/>
      <c r="AP222" s="90"/>
      <c r="AQ222" s="90"/>
      <c r="AR222" s="90"/>
      <c r="AS222" s="90"/>
      <c r="AT222" s="90"/>
      <c r="AU222" s="90"/>
      <c r="AV222" s="90"/>
      <c r="AW222" s="90"/>
    </row>
  </sheetData>
  <mergeCells count="11">
    <mergeCell ref="AX38:BH38"/>
    <mergeCell ref="AX39:BH39"/>
    <mergeCell ref="AX40:BH40"/>
    <mergeCell ref="AX41:BH41"/>
    <mergeCell ref="AX56:BH57"/>
    <mergeCell ref="BD3:BF3"/>
    <mergeCell ref="AX6:BG6"/>
    <mergeCell ref="AX7:BG7"/>
    <mergeCell ref="AY8:BF8"/>
    <mergeCell ref="AY11:AY31"/>
    <mergeCell ref="AX37:BH37"/>
  </mergeCells>
  <pageMargins left="0.98425196850393704" right="0.98425196850393704" top="0.98425196850393704" bottom="0.98425196850393704" header="0.51181102362204722" footer="0.51181102362204722"/>
  <pageSetup paperSize="9" scale="7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rozdilIX</vt:lpstr>
      <vt:lpstr>tablIX_1</vt:lpstr>
      <vt:lpstr>tablIX_2</vt:lpstr>
      <vt:lpstr>grafik</vt:lpstr>
      <vt:lpstr>grafik!Область_печати</vt:lpstr>
      <vt:lpstr>tablIX_1!Область_печати</vt:lpstr>
      <vt:lpstr>tablIX_2!Область_печати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2017-07-26T07:17:09Z</cp:lastPrinted>
  <dcterms:created xsi:type="dcterms:W3CDTF">2017-07-26T07:15:27Z</dcterms:created>
  <dcterms:modified xsi:type="dcterms:W3CDTF">2018-07-23T08:21:21Z</dcterms:modified>
</cp:coreProperties>
</file>